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3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<sst xmlns="http://schemas.openxmlformats.org/spreadsheetml/2006/main" count="29" uniqueCount="11">
  <si>
    <t>n</t>
  </si>
  <si>
    <t>X</t>
  </si>
  <si>
    <t>Y{(n-1)T}</t>
  </si>
  <si>
    <t>Y(nT)</t>
  </si>
  <si>
    <t>1/16</t>
  </si>
  <si>
    <t>1/16*Y{(n-1)T}</t>
  </si>
  <si>
    <t>アナログ</t>
  </si>
  <si>
    <t>e^(-t/15.4946E-3)</t>
  </si>
  <si>
    <t>127*e^(-t/15.4946E-3)</t>
  </si>
  <si>
    <t>16*{1-e^(-t/15.4946E-3)}</t>
  </si>
  <si>
    <t>16*127*{1-e^(-t/15.4946E-3)}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</si>
</sst>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56" fontId="0" fillId="0" borderId="0" xfId="0" applyNumberFormat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実数計算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6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301"/>
          <c:w val="0.6455"/>
          <c:h val="0.5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Sheet1!$E$7:$E$107</c:f>
              <c:numCache/>
            </c:numRef>
          </c:val>
          <c:smooth val="0"/>
        </c:ser>
        <c:ser>
          <c:idx val="1"/>
          <c:order val="1"/>
          <c:tx>
            <c:strRef>
              <c:f>Sheet1!$F$6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Sheet1!$F$7:$F$107</c:f>
              <c:numCache/>
            </c:numRef>
          </c:val>
          <c:smooth val="0"/>
        </c:ser>
        <c:marker val="1"/>
        <c:axId val="63904471"/>
        <c:axId val="38269328"/>
      </c:lineChart>
      <c:catAx>
        <c:axId val="63904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69328"/>
        <c:crosses val="autoZero"/>
        <c:auto val="1"/>
        <c:lblOffset val="100"/>
        <c:tickLblSkip val="10"/>
        <c:tickMarkSkip val="10"/>
        <c:noMultiLvlLbl val="0"/>
      </c:catAx>
      <c:valAx>
        <c:axId val="38269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04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25"/>
          <c:y val="0.54475"/>
          <c:w val="0.266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301"/>
          <c:w val="0.64675"/>
          <c:h val="0.5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Sheet1!$K$6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Sheet1!$K$7:$K$107</c:f>
              <c:numCache/>
            </c:numRef>
          </c:val>
          <c:smooth val="0"/>
        </c:ser>
        <c:ser>
          <c:idx val="1"/>
          <c:order val="1"/>
          <c:tx>
            <c:strRef>
              <c:f>Sheet1!$L$6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Sheet1!$L$7:$L$107</c:f>
              <c:numCache/>
            </c:numRef>
          </c:val>
          <c:smooth val="0"/>
        </c:ser>
        <c:marker val="1"/>
        <c:axId val="8879633"/>
        <c:axId val="12807834"/>
      </c:lineChart>
      <c:catAx>
        <c:axId val="88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07834"/>
        <c:crosses val="autoZero"/>
        <c:auto val="1"/>
        <c:lblOffset val="100"/>
        <c:tickLblSkip val="10"/>
        <c:tickMarkSkip val="10"/>
        <c:noMultiLvlLbl val="0"/>
      </c:catAx>
      <c:valAx>
        <c:axId val="12807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79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"/>
          <c:y val="0.54475"/>
          <c:w val="0.26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 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実数計算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6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301"/>
          <c:w val="0.654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Sheet1!$R$6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Sheet1!$R$7:$R$107</c:f>
              <c:numCache/>
            </c:numRef>
          </c:val>
          <c:smooth val="0"/>
        </c:ser>
        <c:ser>
          <c:idx val="1"/>
          <c:order val="1"/>
          <c:tx>
            <c:strRef>
              <c:f>Sheet1!$S$6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Sheet1!$S$7:$S$107</c:f>
              <c:numCache/>
            </c:numRef>
          </c:val>
          <c:smooth val="0"/>
        </c:ser>
        <c:marker val="1"/>
        <c:axId val="48161643"/>
        <c:axId val="30801604"/>
      </c:lineChart>
      <c:catAx>
        <c:axId val="4816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ｎ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01604"/>
        <c:crosses val="autoZero"/>
        <c:auto val="1"/>
        <c:lblOffset val="100"/>
        <c:tickLblSkip val="10"/>
        <c:tickMarkSkip val="10"/>
        <c:noMultiLvlLbl val="0"/>
      </c:catAx>
      <c:valAx>
        <c:axId val="30801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1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75"/>
          <c:y val="0.54475"/>
          <c:w val="0.2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 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3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31"/>
          <c:w val="0.655"/>
          <c:h val="0.5715"/>
        </c:manualLayout>
      </c:layout>
      <c:lineChart>
        <c:grouping val="standard"/>
        <c:varyColors val="0"/>
        <c:ser>
          <c:idx val="0"/>
          <c:order val="0"/>
          <c:tx>
            <c:strRef>
              <c:f>Sheet1!$X$6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Sheet1!$X$7:$X$107</c:f>
              <c:numCache/>
            </c:numRef>
          </c:val>
          <c:smooth val="0"/>
        </c:ser>
        <c:ser>
          <c:idx val="1"/>
          <c:order val="1"/>
          <c:tx>
            <c:strRef>
              <c:f>Sheet1!$Y$6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Sheet1!$Y$7:$Y$107</c:f>
              <c:numCache/>
            </c:numRef>
          </c:val>
          <c:smooth val="0"/>
        </c:ser>
        <c:marker val="1"/>
        <c:axId val="8778981"/>
        <c:axId val="11901966"/>
      </c:lineChart>
      <c:catAx>
        <c:axId val="8778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ｎ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01966"/>
        <c:crosses val="autoZero"/>
        <c:auto val="1"/>
        <c:lblOffset val="100"/>
        <c:tickLblSkip val="10"/>
        <c:noMultiLvlLbl val="0"/>
      </c:catAx>
      <c:valAx>
        <c:axId val="11901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8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575"/>
          <c:y val="0.54625"/>
          <c:w val="0.2595"/>
          <c:h val="0.1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5</xdr:col>
      <xdr:colOff>647700</xdr:colOff>
      <xdr:row>31</xdr:row>
      <xdr:rowOff>0</xdr:rowOff>
    </xdr:to>
    <xdr:graphicFrame>
      <xdr:nvGraphicFramePr>
        <xdr:cNvPr id="1" name="グラフ 5"/>
        <xdr:cNvGraphicFramePr/>
      </xdr:nvGraphicFramePr>
      <xdr:xfrm>
        <a:off x="1228725" y="2628900"/>
        <a:ext cx="284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12</xdr:col>
      <xdr:colOff>38100</xdr:colOff>
      <xdr:row>31</xdr:row>
      <xdr:rowOff>0</xdr:rowOff>
    </xdr:to>
    <xdr:graphicFrame>
      <xdr:nvGraphicFramePr>
        <xdr:cNvPr id="2" name="グラフ 6"/>
        <xdr:cNvGraphicFramePr/>
      </xdr:nvGraphicFramePr>
      <xdr:xfrm>
        <a:off x="5076825" y="2628900"/>
        <a:ext cx="28670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581025</xdr:colOff>
      <xdr:row>15</xdr:row>
      <xdr:rowOff>38100</xdr:rowOff>
    </xdr:from>
    <xdr:to>
      <xdr:col>20</xdr:col>
      <xdr:colOff>257175</xdr:colOff>
      <xdr:row>31</xdr:row>
      <xdr:rowOff>38100</xdr:rowOff>
    </xdr:to>
    <xdr:graphicFrame>
      <xdr:nvGraphicFramePr>
        <xdr:cNvPr id="3" name="グラフ 8"/>
        <xdr:cNvGraphicFramePr/>
      </xdr:nvGraphicFramePr>
      <xdr:xfrm>
        <a:off x="9305925" y="2667000"/>
        <a:ext cx="2933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514350</xdr:colOff>
      <xdr:row>15</xdr:row>
      <xdr:rowOff>9525</xdr:rowOff>
    </xdr:from>
    <xdr:to>
      <xdr:col>25</xdr:col>
      <xdr:colOff>409575</xdr:colOff>
      <xdr:row>30</xdr:row>
      <xdr:rowOff>104775</xdr:rowOff>
    </xdr:to>
    <xdr:graphicFrame>
      <xdr:nvGraphicFramePr>
        <xdr:cNvPr id="4" name="グラフ 9"/>
        <xdr:cNvGraphicFramePr/>
      </xdr:nvGraphicFramePr>
      <xdr:xfrm>
        <a:off x="12496800" y="2638425"/>
        <a:ext cx="29432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107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4" max="4" width="14.8515625" style="0" customWidth="1"/>
    <col min="6" max="6" width="12.28125" style="0" customWidth="1"/>
    <col min="7" max="7" width="3.28125" style="0" customWidth="1"/>
    <col min="10" max="10" width="15.00390625" style="0" customWidth="1"/>
    <col min="14" max="14" width="3.140625" style="0" customWidth="1"/>
    <col min="20" max="20" width="3.140625" style="0" customWidth="1"/>
  </cols>
  <sheetData>
    <row r="4" spans="4:23" ht="13.5">
      <c r="D4" s="1" t="s">
        <v>4</v>
      </c>
      <c r="J4" s="1" t="s">
        <v>4</v>
      </c>
      <c r="Q4" s="1" t="s">
        <v>4</v>
      </c>
      <c r="W4" s="1" t="s">
        <v>4</v>
      </c>
    </row>
    <row r="5" spans="6:25" ht="13.5">
      <c r="F5" s="2" t="s">
        <v>7</v>
      </c>
      <c r="L5" s="2" t="s">
        <v>8</v>
      </c>
      <c r="S5" s="2" t="s">
        <v>9</v>
      </c>
      <c r="Y5" s="2" t="s">
        <v>10</v>
      </c>
    </row>
    <row r="6" spans="1:25" ht="13.5">
      <c r="A6" t="s">
        <v>0</v>
      </c>
      <c r="B6" t="s">
        <v>1</v>
      </c>
      <c r="C6" t="s">
        <v>2</v>
      </c>
      <c r="D6" s="1" t="s">
        <v>5</v>
      </c>
      <c r="E6" t="s">
        <v>3</v>
      </c>
      <c r="F6" t="s">
        <v>6</v>
      </c>
      <c r="H6" t="s">
        <v>1</v>
      </c>
      <c r="I6" t="s">
        <v>2</v>
      </c>
      <c r="J6" s="1" t="s">
        <v>5</v>
      </c>
      <c r="K6" t="s">
        <v>3</v>
      </c>
      <c r="L6" t="s">
        <v>6</v>
      </c>
      <c r="O6" t="s">
        <v>1</v>
      </c>
      <c r="P6" t="s">
        <v>2</v>
      </c>
      <c r="Q6" s="1" t="s">
        <v>5</v>
      </c>
      <c r="R6" t="s">
        <v>3</v>
      </c>
      <c r="S6" t="s">
        <v>6</v>
      </c>
      <c r="U6" t="s">
        <v>1</v>
      </c>
      <c r="V6" t="s">
        <v>2</v>
      </c>
      <c r="W6" s="1" t="s">
        <v>5</v>
      </c>
      <c r="X6" t="s">
        <v>3</v>
      </c>
      <c r="Y6" t="s">
        <v>6</v>
      </c>
    </row>
    <row r="7" spans="1:25" ht="13.5">
      <c r="A7">
        <v>0</v>
      </c>
      <c r="B7">
        <v>1</v>
      </c>
      <c r="C7">
        <v>0</v>
      </c>
      <c r="D7">
        <f>C7/16</f>
        <v>0</v>
      </c>
      <c r="E7">
        <f>B7+C7-D7</f>
        <v>1</v>
      </c>
      <c r="F7">
        <f>EXP(-A7/1000/0.0154946)</f>
        <v>1</v>
      </c>
      <c r="H7">
        <v>127</v>
      </c>
      <c r="I7">
        <v>0</v>
      </c>
      <c r="J7">
        <f>INT(I7/16)</f>
        <v>0</v>
      </c>
      <c r="K7">
        <f>H7+I7-J7</f>
        <v>127</v>
      </c>
      <c r="L7">
        <f>127*EXP(-A7/1000/0.0154946)</f>
        <v>127</v>
      </c>
      <c r="O7">
        <v>1</v>
      </c>
      <c r="P7">
        <v>0</v>
      </c>
      <c r="Q7">
        <f>P7/16</f>
        <v>0</v>
      </c>
      <c r="R7">
        <f>O7+P7-Q7</f>
        <v>1</v>
      </c>
      <c r="S7">
        <f>16*(1-EXP(-A7/1000/0.0154946))</f>
        <v>0</v>
      </c>
      <c r="U7">
        <v>127</v>
      </c>
      <c r="V7">
        <v>0</v>
      </c>
      <c r="W7">
        <f>INT(V7/16)</f>
        <v>0</v>
      </c>
      <c r="X7">
        <f>U7+V7-W7</f>
        <v>127</v>
      </c>
      <c r="Y7">
        <f>16*127*(1-EXP(-A7/1000/0.0154946))</f>
        <v>0</v>
      </c>
    </row>
    <row r="8" spans="1:25" ht="13.5">
      <c r="A8">
        <f>A7+1</f>
        <v>1</v>
      </c>
      <c r="B8">
        <v>0</v>
      </c>
      <c r="C8">
        <f>E7</f>
        <v>1</v>
      </c>
      <c r="D8">
        <f>C8/16</f>
        <v>0.0625</v>
      </c>
      <c r="E8">
        <f>B8+C8-D8</f>
        <v>0.9375</v>
      </c>
      <c r="F8">
        <f aca="true" t="shared" si="0" ref="F8:F71">EXP(-A8/1000/0.0154946)</f>
        <v>0.9374999134548252</v>
      </c>
      <c r="H8">
        <v>0</v>
      </c>
      <c r="I8">
        <f>K7</f>
        <v>127</v>
      </c>
      <c r="J8">
        <f>INT(I8/16)</f>
        <v>7</v>
      </c>
      <c r="K8">
        <f>H8+I8-J8</f>
        <v>120</v>
      </c>
      <c r="L8">
        <f aca="true" t="shared" si="1" ref="L8:L71">127*EXP(-A8/1000/0.0154946)</f>
        <v>119.0624890087628</v>
      </c>
      <c r="O8">
        <v>1</v>
      </c>
      <c r="P8">
        <f>R7</f>
        <v>1</v>
      </c>
      <c r="Q8">
        <f>P8/16</f>
        <v>0.0625</v>
      </c>
      <c r="R8">
        <f>O8+P8-Q8</f>
        <v>1.9375</v>
      </c>
      <c r="S8">
        <f aca="true" t="shared" si="2" ref="S8:S71">16*(1-EXP(-A8/1000/0.0154946))</f>
        <v>1.0000013847227969</v>
      </c>
      <c r="U8">
        <v>127</v>
      </c>
      <c r="V8">
        <f>X7</f>
        <v>127</v>
      </c>
      <c r="W8">
        <f>INT(V8/16)</f>
        <v>7</v>
      </c>
      <c r="X8">
        <f>U8+V8-W8</f>
        <v>247</v>
      </c>
      <c r="Y8">
        <f aca="true" t="shared" si="3" ref="Y8:Y71">16*127*(1-EXP(-A8/1000/0.0154946))</f>
        <v>127.0001758597952</v>
      </c>
    </row>
    <row r="9" spans="1:25" ht="13.5">
      <c r="A9">
        <f aca="true" t="shared" si="4" ref="A9:A44">A8+1</f>
        <v>2</v>
      </c>
      <c r="B9">
        <v>0</v>
      </c>
      <c r="C9">
        <f aca="true" t="shared" si="5" ref="C9:C44">E8</f>
        <v>0.9375</v>
      </c>
      <c r="D9">
        <f aca="true" t="shared" si="6" ref="D9:D72">C9/16</f>
        <v>0.05859375</v>
      </c>
      <c r="E9">
        <f aca="true" t="shared" si="7" ref="E9:E44">B9+C9-D9</f>
        <v>0.87890625</v>
      </c>
      <c r="F9">
        <f t="shared" si="0"/>
        <v>0.8789060877278047</v>
      </c>
      <c r="H9">
        <v>0</v>
      </c>
      <c r="I9">
        <f aca="true" t="shared" si="8" ref="I9:I44">K8</f>
        <v>120</v>
      </c>
      <c r="J9">
        <f aca="true" t="shared" si="9" ref="J9:J72">INT(I9/16)</f>
        <v>7</v>
      </c>
      <c r="K9">
        <f aca="true" t="shared" si="10" ref="K9:K44">H9+I9-J9</f>
        <v>113</v>
      </c>
      <c r="L9">
        <f t="shared" si="1"/>
        <v>111.6210731414312</v>
      </c>
      <c r="O9">
        <v>1</v>
      </c>
      <c r="P9">
        <f>R8</f>
        <v>1.9375</v>
      </c>
      <c r="Q9">
        <f aca="true" t="shared" si="11" ref="Q9:Q72">P9/16</f>
        <v>0.12109375</v>
      </c>
      <c r="R9">
        <f>O9+P9-Q9</f>
        <v>2.81640625</v>
      </c>
      <c r="S9">
        <f t="shared" si="2"/>
        <v>1.9375025963551256</v>
      </c>
      <c r="U9">
        <v>127</v>
      </c>
      <c r="V9">
        <f>X8</f>
        <v>247</v>
      </c>
      <c r="W9">
        <f aca="true" t="shared" si="12" ref="W9:W72">INT(V9/16)</f>
        <v>15</v>
      </c>
      <c r="X9">
        <f>U9+V9-W9</f>
        <v>359</v>
      </c>
      <c r="Y9">
        <f t="shared" si="3"/>
        <v>246.06282973710094</v>
      </c>
    </row>
    <row r="10" spans="1:25" ht="13.5">
      <c r="A10">
        <f t="shared" si="4"/>
        <v>3</v>
      </c>
      <c r="B10">
        <v>0</v>
      </c>
      <c r="C10">
        <f t="shared" si="5"/>
        <v>0.87890625</v>
      </c>
      <c r="D10">
        <f t="shared" si="6"/>
        <v>0.054931640625</v>
      </c>
      <c r="E10">
        <f t="shared" si="7"/>
        <v>0.823974609375</v>
      </c>
      <c r="F10">
        <f t="shared" si="0"/>
        <v>0.8239743811797359</v>
      </c>
      <c r="H10">
        <v>0</v>
      </c>
      <c r="I10">
        <f t="shared" si="8"/>
        <v>113</v>
      </c>
      <c r="J10">
        <f t="shared" si="9"/>
        <v>7</v>
      </c>
      <c r="K10">
        <f t="shared" si="10"/>
        <v>106</v>
      </c>
      <c r="L10">
        <f t="shared" si="1"/>
        <v>104.64474640982645</v>
      </c>
      <c r="O10">
        <v>1</v>
      </c>
      <c r="P10">
        <f>R9</f>
        <v>2.81640625</v>
      </c>
      <c r="Q10">
        <f t="shared" si="11"/>
        <v>0.176025390625</v>
      </c>
      <c r="R10">
        <f>O10+P10-Q10</f>
        <v>3.640380859375</v>
      </c>
      <c r="S10">
        <f t="shared" si="2"/>
        <v>2.816409901124226</v>
      </c>
      <c r="U10">
        <v>127</v>
      </c>
      <c r="V10">
        <f>X9</f>
        <v>359</v>
      </c>
      <c r="W10">
        <f t="shared" si="12"/>
        <v>22</v>
      </c>
      <c r="X10">
        <f>U10+V10-W10</f>
        <v>464</v>
      </c>
      <c r="Y10">
        <f t="shared" si="3"/>
        <v>357.6840574427767</v>
      </c>
    </row>
    <row r="11" spans="1:25" ht="13.5">
      <c r="A11">
        <f t="shared" si="4"/>
        <v>4</v>
      </c>
      <c r="B11">
        <v>0</v>
      </c>
      <c r="C11">
        <f t="shared" si="5"/>
        <v>0.823974609375</v>
      </c>
      <c r="D11">
        <f t="shared" si="6"/>
        <v>0.0514984130859375</v>
      </c>
      <c r="E11">
        <f t="shared" si="7"/>
        <v>0.7724761962890625</v>
      </c>
      <c r="F11">
        <f t="shared" si="0"/>
        <v>0.7724759110449955</v>
      </c>
      <c r="H11">
        <v>0</v>
      </c>
      <c r="I11">
        <f t="shared" si="8"/>
        <v>106</v>
      </c>
      <c r="J11">
        <f t="shared" si="9"/>
        <v>6</v>
      </c>
      <c r="K11">
        <f t="shared" si="10"/>
        <v>100</v>
      </c>
      <c r="L11">
        <f t="shared" si="1"/>
        <v>98.10444070271443</v>
      </c>
      <c r="O11">
        <v>1</v>
      </c>
      <c r="P11">
        <f>R10</f>
        <v>3.640380859375</v>
      </c>
      <c r="Q11">
        <f t="shared" si="11"/>
        <v>0.2275238037109375</v>
      </c>
      <c r="R11">
        <f>O11+P11-Q11</f>
        <v>4.4128570556640625</v>
      </c>
      <c r="S11">
        <f t="shared" si="2"/>
        <v>3.6403854232800725</v>
      </c>
      <c r="U11">
        <v>127</v>
      </c>
      <c r="V11">
        <f>X10</f>
        <v>464</v>
      </c>
      <c r="W11">
        <f t="shared" si="12"/>
        <v>29</v>
      </c>
      <c r="X11">
        <f>U11+V11-W11</f>
        <v>562</v>
      </c>
      <c r="Y11">
        <f t="shared" si="3"/>
        <v>462.3289487565692</v>
      </c>
    </row>
    <row r="12" spans="1:25" ht="13.5">
      <c r="A12">
        <f t="shared" si="4"/>
        <v>5</v>
      </c>
      <c r="B12">
        <v>0</v>
      </c>
      <c r="C12">
        <f t="shared" si="5"/>
        <v>0.7724761962890625</v>
      </c>
      <c r="D12">
        <f t="shared" si="6"/>
        <v>0.048279762268066406</v>
      </c>
      <c r="E12">
        <f t="shared" si="7"/>
        <v>0.7241964340209961</v>
      </c>
      <c r="F12">
        <f t="shared" si="0"/>
        <v>0.7241960997506205</v>
      </c>
      <c r="H12">
        <v>0</v>
      </c>
      <c r="I12">
        <f t="shared" si="8"/>
        <v>100</v>
      </c>
      <c r="J12">
        <f t="shared" si="9"/>
        <v>6</v>
      </c>
      <c r="K12">
        <f t="shared" si="10"/>
        <v>94</v>
      </c>
      <c r="L12">
        <f t="shared" si="1"/>
        <v>91.97290466832881</v>
      </c>
      <c r="O12">
        <v>1</v>
      </c>
      <c r="P12">
        <f aca="true" t="shared" si="13" ref="P12:P75">R11</f>
        <v>4.4128570556640625</v>
      </c>
      <c r="Q12">
        <f t="shared" si="11"/>
        <v>0.2758035659790039</v>
      </c>
      <c r="R12">
        <f aca="true" t="shared" si="14" ref="R12:R75">O12+P12-Q12</f>
        <v>5.137053489685059</v>
      </c>
      <c r="S12">
        <f t="shared" si="2"/>
        <v>4.412862403990072</v>
      </c>
      <c r="U12">
        <v>127</v>
      </c>
      <c r="V12">
        <f aca="true" t="shared" si="15" ref="V12:V75">X11</f>
        <v>562</v>
      </c>
      <c r="W12">
        <f t="shared" si="12"/>
        <v>35</v>
      </c>
      <c r="X12">
        <f aca="true" t="shared" si="16" ref="X12:X75">U12+V12-W12</f>
        <v>654</v>
      </c>
      <c r="Y12">
        <f t="shared" si="3"/>
        <v>560.4335253067392</v>
      </c>
    </row>
    <row r="13" spans="1:25" ht="13.5">
      <c r="A13">
        <f t="shared" si="4"/>
        <v>6</v>
      </c>
      <c r="B13">
        <v>0</v>
      </c>
      <c r="C13">
        <f t="shared" si="5"/>
        <v>0.7241964340209961</v>
      </c>
      <c r="D13">
        <f t="shared" si="6"/>
        <v>0.045262277126312256</v>
      </c>
      <c r="E13">
        <f t="shared" si="7"/>
        <v>0.6789341568946838</v>
      </c>
      <c r="F13">
        <f t="shared" si="0"/>
        <v>0.6789337808405287</v>
      </c>
      <c r="H13">
        <v>0</v>
      </c>
      <c r="I13">
        <f t="shared" si="8"/>
        <v>94</v>
      </c>
      <c r="J13">
        <f t="shared" si="9"/>
        <v>5</v>
      </c>
      <c r="K13">
        <f t="shared" si="10"/>
        <v>89</v>
      </c>
      <c r="L13">
        <f t="shared" si="1"/>
        <v>86.22459016674715</v>
      </c>
      <c r="O13">
        <v>1</v>
      </c>
      <c r="P13">
        <f t="shared" si="13"/>
        <v>5.137053489685059</v>
      </c>
      <c r="Q13">
        <f t="shared" si="11"/>
        <v>0.32106584310531616</v>
      </c>
      <c r="R13">
        <f t="shared" si="14"/>
        <v>5.815987646579742</v>
      </c>
      <c r="S13">
        <f t="shared" si="2"/>
        <v>5.137059506551541</v>
      </c>
      <c r="U13">
        <v>127</v>
      </c>
      <c r="V13">
        <f t="shared" si="15"/>
        <v>654</v>
      </c>
      <c r="W13">
        <f t="shared" si="12"/>
        <v>40</v>
      </c>
      <c r="X13">
        <f t="shared" si="16"/>
        <v>741</v>
      </c>
      <c r="Y13">
        <f t="shared" si="3"/>
        <v>652.4065573320457</v>
      </c>
    </row>
    <row r="14" spans="1:25" ht="13.5">
      <c r="A14">
        <f t="shared" si="4"/>
        <v>7</v>
      </c>
      <c r="B14">
        <v>0</v>
      </c>
      <c r="C14">
        <f t="shared" si="5"/>
        <v>0.6789341568946838</v>
      </c>
      <c r="D14">
        <f t="shared" si="6"/>
        <v>0.04243338480591774</v>
      </c>
      <c r="E14">
        <f t="shared" si="7"/>
        <v>0.6365007720887661</v>
      </c>
      <c r="F14">
        <f t="shared" si="0"/>
        <v>0.6365003607795529</v>
      </c>
      <c r="H14">
        <v>0</v>
      </c>
      <c r="I14">
        <f t="shared" si="8"/>
        <v>89</v>
      </c>
      <c r="J14">
        <f t="shared" si="9"/>
        <v>5</v>
      </c>
      <c r="K14">
        <f t="shared" si="10"/>
        <v>84</v>
      </c>
      <c r="L14">
        <f t="shared" si="1"/>
        <v>80.83554581900322</v>
      </c>
      <c r="O14">
        <v>1</v>
      </c>
      <c r="P14">
        <f t="shared" si="13"/>
        <v>5.815987646579742</v>
      </c>
      <c r="Q14">
        <f t="shared" si="11"/>
        <v>0.3634992279112339</v>
      </c>
      <c r="R14">
        <f t="shared" si="14"/>
        <v>6.4524884186685085</v>
      </c>
      <c r="S14">
        <f t="shared" si="2"/>
        <v>5.815994227527154</v>
      </c>
      <c r="U14">
        <v>127</v>
      </c>
      <c r="V14">
        <f t="shared" si="15"/>
        <v>741</v>
      </c>
      <c r="W14">
        <f t="shared" si="12"/>
        <v>46</v>
      </c>
      <c r="X14">
        <f t="shared" si="16"/>
        <v>822</v>
      </c>
      <c r="Y14">
        <f t="shared" si="3"/>
        <v>738.6312668959486</v>
      </c>
    </row>
    <row r="15" spans="1:25" ht="13.5">
      <c r="A15">
        <f t="shared" si="4"/>
        <v>8</v>
      </c>
      <c r="B15">
        <v>0</v>
      </c>
      <c r="C15">
        <f t="shared" si="5"/>
        <v>0.6365007720887661</v>
      </c>
      <c r="D15">
        <f t="shared" si="6"/>
        <v>0.03978129825554788</v>
      </c>
      <c r="E15">
        <f t="shared" si="7"/>
        <v>0.5967194738332182</v>
      </c>
      <c r="F15">
        <f t="shared" si="0"/>
        <v>0.5967190331447958</v>
      </c>
      <c r="H15">
        <v>0</v>
      </c>
      <c r="I15">
        <f t="shared" si="8"/>
        <v>84</v>
      </c>
      <c r="J15">
        <f t="shared" si="9"/>
        <v>5</v>
      </c>
      <c r="K15">
        <f t="shared" si="10"/>
        <v>79</v>
      </c>
      <c r="L15">
        <f t="shared" si="1"/>
        <v>75.78331720938907</v>
      </c>
      <c r="O15">
        <v>1</v>
      </c>
      <c r="P15">
        <f t="shared" si="13"/>
        <v>6.4524884186685085</v>
      </c>
      <c r="Q15">
        <f t="shared" si="11"/>
        <v>0.4032805261667818</v>
      </c>
      <c r="R15">
        <f t="shared" si="14"/>
        <v>7.049207892501727</v>
      </c>
      <c r="S15">
        <f t="shared" si="2"/>
        <v>6.452495469683267</v>
      </c>
      <c r="U15">
        <v>127</v>
      </c>
      <c r="V15">
        <f t="shared" si="15"/>
        <v>822</v>
      </c>
      <c r="W15">
        <f t="shared" si="12"/>
        <v>51</v>
      </c>
      <c r="X15">
        <f t="shared" si="16"/>
        <v>898</v>
      </c>
      <c r="Y15">
        <f t="shared" si="3"/>
        <v>819.4669246497749</v>
      </c>
    </row>
    <row r="16" spans="1:25" ht="13.5">
      <c r="A16">
        <f t="shared" si="4"/>
        <v>9</v>
      </c>
      <c r="B16">
        <v>0</v>
      </c>
      <c r="C16">
        <f t="shared" si="5"/>
        <v>0.5967194738332182</v>
      </c>
      <c r="D16">
        <f t="shared" si="6"/>
        <v>0.03729496711457614</v>
      </c>
      <c r="E16">
        <f t="shared" si="7"/>
        <v>0.5594245067186421</v>
      </c>
      <c r="F16">
        <f t="shared" si="0"/>
        <v>0.5594240419300931</v>
      </c>
      <c r="H16">
        <v>0</v>
      </c>
      <c r="I16">
        <f t="shared" si="8"/>
        <v>79</v>
      </c>
      <c r="J16">
        <f t="shared" si="9"/>
        <v>4</v>
      </c>
      <c r="K16">
        <f t="shared" si="10"/>
        <v>75</v>
      </c>
      <c r="L16">
        <f t="shared" si="1"/>
        <v>71.04685332512182</v>
      </c>
      <c r="O16">
        <v>1</v>
      </c>
      <c r="P16">
        <f t="shared" si="13"/>
        <v>7.049207892501727</v>
      </c>
      <c r="Q16">
        <f t="shared" si="11"/>
        <v>0.4405754932813579</v>
      </c>
      <c r="R16">
        <f t="shared" si="14"/>
        <v>7.608632399220369</v>
      </c>
      <c r="S16">
        <f t="shared" si="2"/>
        <v>7.0492153291185105</v>
      </c>
      <c r="U16">
        <v>127</v>
      </c>
      <c r="V16">
        <f t="shared" si="15"/>
        <v>898</v>
      </c>
      <c r="W16">
        <f t="shared" si="12"/>
        <v>56</v>
      </c>
      <c r="X16">
        <f t="shared" si="16"/>
        <v>969</v>
      </c>
      <c r="Y16">
        <f t="shared" si="3"/>
        <v>895.2503467980508</v>
      </c>
    </row>
    <row r="17" spans="1:25" ht="13.5">
      <c r="A17">
        <f t="shared" si="4"/>
        <v>10</v>
      </c>
      <c r="B17">
        <v>0</v>
      </c>
      <c r="C17">
        <f t="shared" si="5"/>
        <v>0.5594245067186421</v>
      </c>
      <c r="D17">
        <f t="shared" si="6"/>
        <v>0.03496403166991513</v>
      </c>
      <c r="E17">
        <f t="shared" si="7"/>
        <v>0.524460475048727</v>
      </c>
      <c r="F17">
        <f t="shared" si="0"/>
        <v>0.5244599908940107</v>
      </c>
      <c r="H17">
        <v>0</v>
      </c>
      <c r="I17">
        <f t="shared" si="8"/>
        <v>75</v>
      </c>
      <c r="J17">
        <f t="shared" si="9"/>
        <v>4</v>
      </c>
      <c r="K17">
        <f t="shared" si="10"/>
        <v>71</v>
      </c>
      <c r="L17">
        <f t="shared" si="1"/>
        <v>66.60641884353936</v>
      </c>
      <c r="O17">
        <v>1</v>
      </c>
      <c r="P17">
        <f t="shared" si="13"/>
        <v>7.608632399220369</v>
      </c>
      <c r="Q17">
        <f t="shared" si="11"/>
        <v>0.47553952495127305</v>
      </c>
      <c r="R17">
        <f t="shared" si="14"/>
        <v>8.133092874269096</v>
      </c>
      <c r="S17">
        <f t="shared" si="2"/>
        <v>7.608640145695828</v>
      </c>
      <c r="U17">
        <v>127</v>
      </c>
      <c r="V17">
        <f t="shared" si="15"/>
        <v>969</v>
      </c>
      <c r="W17">
        <f t="shared" si="12"/>
        <v>60</v>
      </c>
      <c r="X17">
        <f t="shared" si="16"/>
        <v>1036</v>
      </c>
      <c r="Y17">
        <f t="shared" si="3"/>
        <v>966.2972985033701</v>
      </c>
    </row>
    <row r="18" spans="1:25" ht="13.5">
      <c r="A18">
        <f t="shared" si="4"/>
        <v>11</v>
      </c>
      <c r="B18">
        <v>0</v>
      </c>
      <c r="C18">
        <f t="shared" si="5"/>
        <v>0.524460475048727</v>
      </c>
      <c r="D18">
        <f t="shared" si="6"/>
        <v>0.032778779690545434</v>
      </c>
      <c r="E18">
        <f t="shared" si="7"/>
        <v>0.4916816953581815</v>
      </c>
      <c r="F18">
        <f t="shared" si="0"/>
        <v>0.49168119607365346</v>
      </c>
      <c r="H18">
        <v>0</v>
      </c>
      <c r="I18">
        <f t="shared" si="8"/>
        <v>71</v>
      </c>
      <c r="J18">
        <f t="shared" si="9"/>
        <v>4</v>
      </c>
      <c r="K18">
        <f t="shared" si="10"/>
        <v>67</v>
      </c>
      <c r="L18">
        <f t="shared" si="1"/>
        <v>62.443511901353986</v>
      </c>
      <c r="O18">
        <v>1</v>
      </c>
      <c r="P18">
        <f t="shared" si="13"/>
        <v>8.133092874269096</v>
      </c>
      <c r="Q18">
        <f t="shared" si="11"/>
        <v>0.5083183046418185</v>
      </c>
      <c r="R18">
        <f t="shared" si="14"/>
        <v>8.624774569627277</v>
      </c>
      <c r="S18">
        <f t="shared" si="2"/>
        <v>8.133100862821545</v>
      </c>
      <c r="U18">
        <v>127</v>
      </c>
      <c r="V18">
        <f t="shared" si="15"/>
        <v>1036</v>
      </c>
      <c r="W18">
        <f t="shared" si="12"/>
        <v>64</v>
      </c>
      <c r="X18">
        <f t="shared" si="16"/>
        <v>1099</v>
      </c>
      <c r="Y18">
        <f t="shared" si="3"/>
        <v>1032.9038095783362</v>
      </c>
    </row>
    <row r="19" spans="1:25" ht="13.5">
      <c r="A19">
        <f t="shared" si="4"/>
        <v>12</v>
      </c>
      <c r="B19">
        <v>0</v>
      </c>
      <c r="C19">
        <f t="shared" si="5"/>
        <v>0.4916816953581815</v>
      </c>
      <c r="D19">
        <f t="shared" si="6"/>
        <v>0.030730105959886345</v>
      </c>
      <c r="E19">
        <f t="shared" si="7"/>
        <v>0.46095158939829517</v>
      </c>
      <c r="F19">
        <f t="shared" si="0"/>
        <v>0.460951078766415</v>
      </c>
      <c r="H19">
        <v>0</v>
      </c>
      <c r="I19">
        <f t="shared" si="8"/>
        <v>67</v>
      </c>
      <c r="J19">
        <f t="shared" si="9"/>
        <v>4</v>
      </c>
      <c r="K19">
        <f t="shared" si="10"/>
        <v>63</v>
      </c>
      <c r="L19">
        <f t="shared" si="1"/>
        <v>58.54078700333471</v>
      </c>
      <c r="O19">
        <v>1</v>
      </c>
      <c r="P19">
        <f t="shared" si="13"/>
        <v>8.624774569627277</v>
      </c>
      <c r="Q19">
        <f t="shared" si="11"/>
        <v>0.5390484106017048</v>
      </c>
      <c r="R19">
        <f t="shared" si="14"/>
        <v>9.085726159025572</v>
      </c>
      <c r="S19">
        <f t="shared" si="2"/>
        <v>8.624782739737359</v>
      </c>
      <c r="U19">
        <v>127</v>
      </c>
      <c r="V19">
        <f t="shared" si="15"/>
        <v>1099</v>
      </c>
      <c r="W19">
        <f t="shared" si="12"/>
        <v>68</v>
      </c>
      <c r="X19">
        <f t="shared" si="16"/>
        <v>1158</v>
      </c>
      <c r="Y19">
        <f t="shared" si="3"/>
        <v>1095.3474079466446</v>
      </c>
    </row>
    <row r="20" spans="1:25" ht="13.5">
      <c r="A20">
        <f t="shared" si="4"/>
        <v>13</v>
      </c>
      <c r="B20">
        <v>0</v>
      </c>
      <c r="C20">
        <f t="shared" si="5"/>
        <v>0.46095158939829517</v>
      </c>
      <c r="D20">
        <f t="shared" si="6"/>
        <v>0.028809474337393448</v>
      </c>
      <c r="E20">
        <f t="shared" si="7"/>
        <v>0.4321421150609017</v>
      </c>
      <c r="F20">
        <f t="shared" si="0"/>
        <v>0.4321415964504224</v>
      </c>
      <c r="H20">
        <v>0</v>
      </c>
      <c r="I20">
        <f t="shared" si="8"/>
        <v>63</v>
      </c>
      <c r="J20">
        <f t="shared" si="9"/>
        <v>3</v>
      </c>
      <c r="K20">
        <f t="shared" si="10"/>
        <v>60</v>
      </c>
      <c r="L20">
        <f t="shared" si="1"/>
        <v>54.881982749203644</v>
      </c>
      <c r="O20">
        <v>1</v>
      </c>
      <c r="P20">
        <f t="shared" si="13"/>
        <v>9.085726159025572</v>
      </c>
      <c r="Q20">
        <f t="shared" si="11"/>
        <v>0.5678578849390983</v>
      </c>
      <c r="R20">
        <f t="shared" si="14"/>
        <v>9.517868274086474</v>
      </c>
      <c r="S20">
        <f t="shared" si="2"/>
        <v>9.085734456793242</v>
      </c>
      <c r="U20">
        <v>127</v>
      </c>
      <c r="V20">
        <f t="shared" si="15"/>
        <v>1158</v>
      </c>
      <c r="W20">
        <f t="shared" si="12"/>
        <v>72</v>
      </c>
      <c r="X20">
        <f t="shared" si="16"/>
        <v>1213</v>
      </c>
      <c r="Y20">
        <f t="shared" si="3"/>
        <v>1153.8882760127417</v>
      </c>
    </row>
    <row r="21" spans="1:25" ht="13.5">
      <c r="A21">
        <f t="shared" si="4"/>
        <v>14</v>
      </c>
      <c r="B21">
        <v>0</v>
      </c>
      <c r="C21">
        <f t="shared" si="5"/>
        <v>0.4321421150609017</v>
      </c>
      <c r="D21">
        <f t="shared" si="6"/>
        <v>0.027008882191306358</v>
      </c>
      <c r="E21">
        <f t="shared" si="7"/>
        <v>0.40513323286959535</v>
      </c>
      <c r="F21">
        <f t="shared" si="0"/>
        <v>0.40513270927250095</v>
      </c>
      <c r="H21">
        <v>0</v>
      </c>
      <c r="I21">
        <f t="shared" si="8"/>
        <v>60</v>
      </c>
      <c r="J21">
        <f t="shared" si="9"/>
        <v>3</v>
      </c>
      <c r="K21">
        <f t="shared" si="10"/>
        <v>57</v>
      </c>
      <c r="L21">
        <f t="shared" si="1"/>
        <v>51.45185407760762</v>
      </c>
      <c r="O21">
        <v>1</v>
      </c>
      <c r="P21">
        <f t="shared" si="13"/>
        <v>9.517868274086474</v>
      </c>
      <c r="Q21">
        <f t="shared" si="11"/>
        <v>0.5948667671304047</v>
      </c>
      <c r="R21" s="3">
        <f t="shared" si="14"/>
        <v>9.92300150695607</v>
      </c>
      <c r="S21">
        <f t="shared" si="2"/>
        <v>9.517876651639984</v>
      </c>
      <c r="U21">
        <v>127</v>
      </c>
      <c r="V21">
        <f t="shared" si="15"/>
        <v>1213</v>
      </c>
      <c r="W21">
        <f t="shared" si="12"/>
        <v>75</v>
      </c>
      <c r="X21">
        <f t="shared" si="16"/>
        <v>1265</v>
      </c>
      <c r="Y21">
        <f t="shared" si="3"/>
        <v>1208.770334758278</v>
      </c>
    </row>
    <row r="22" spans="1:25" ht="13.5">
      <c r="A22">
        <f t="shared" si="4"/>
        <v>15</v>
      </c>
      <c r="B22">
        <v>0</v>
      </c>
      <c r="C22">
        <f t="shared" si="5"/>
        <v>0.40513323286959535</v>
      </c>
      <c r="D22">
        <f t="shared" si="6"/>
        <v>0.02532082705434971</v>
      </c>
      <c r="E22" s="3">
        <f t="shared" si="7"/>
        <v>0.37981240581524567</v>
      </c>
      <c r="F22">
        <f t="shared" si="0"/>
        <v>0.37981187988068854</v>
      </c>
      <c r="H22">
        <v>0</v>
      </c>
      <c r="I22">
        <f t="shared" si="8"/>
        <v>57</v>
      </c>
      <c r="J22">
        <f t="shared" si="9"/>
        <v>3</v>
      </c>
      <c r="K22">
        <f t="shared" si="10"/>
        <v>54</v>
      </c>
      <c r="L22">
        <f t="shared" si="1"/>
        <v>48.23610874484744</v>
      </c>
      <c r="O22">
        <v>1</v>
      </c>
      <c r="P22">
        <f t="shared" si="13"/>
        <v>9.92300150695607</v>
      </c>
      <c r="Q22">
        <f t="shared" si="11"/>
        <v>0.6201875941847543</v>
      </c>
      <c r="R22" s="3">
        <f t="shared" si="14"/>
        <v>10.302813912771315</v>
      </c>
      <c r="S22">
        <f t="shared" si="2"/>
        <v>9.923009921908983</v>
      </c>
      <c r="U22">
        <v>127</v>
      </c>
      <c r="V22">
        <f t="shared" si="15"/>
        <v>1265</v>
      </c>
      <c r="W22">
        <f t="shared" si="12"/>
        <v>79</v>
      </c>
      <c r="X22">
        <f t="shared" si="16"/>
        <v>1313</v>
      </c>
      <c r="Y22">
        <f t="shared" si="3"/>
        <v>1260.222260082441</v>
      </c>
    </row>
    <row r="23" spans="1:25" ht="13.5">
      <c r="A23">
        <f t="shared" si="4"/>
        <v>16</v>
      </c>
      <c r="B23">
        <v>0</v>
      </c>
      <c r="C23">
        <f t="shared" si="5"/>
        <v>0.37981240581524567</v>
      </c>
      <c r="D23">
        <f t="shared" si="6"/>
        <v>0.023738275363452854</v>
      </c>
      <c r="E23" s="3">
        <f t="shared" si="7"/>
        <v>0.3560741304517928</v>
      </c>
      <c r="F23">
        <f t="shared" si="0"/>
        <v>0.3560736045172599</v>
      </c>
      <c r="H23">
        <v>0</v>
      </c>
      <c r="I23">
        <f t="shared" si="8"/>
        <v>54</v>
      </c>
      <c r="J23">
        <f t="shared" si="9"/>
        <v>3</v>
      </c>
      <c r="K23">
        <f t="shared" si="10"/>
        <v>51</v>
      </c>
      <c r="L23">
        <f t="shared" si="1"/>
        <v>45.221347773692</v>
      </c>
      <c r="O23">
        <v>1</v>
      </c>
      <c r="P23">
        <f t="shared" si="13"/>
        <v>10.302813912771315</v>
      </c>
      <c r="Q23">
        <f t="shared" si="11"/>
        <v>0.6439258695482072</v>
      </c>
      <c r="R23">
        <f t="shared" si="14"/>
        <v>10.658888043223108</v>
      </c>
      <c r="S23">
        <f t="shared" si="2"/>
        <v>10.302822327723842</v>
      </c>
      <c r="U23">
        <v>127</v>
      </c>
      <c r="V23">
        <f t="shared" si="15"/>
        <v>1313</v>
      </c>
      <c r="W23">
        <f t="shared" si="12"/>
        <v>82</v>
      </c>
      <c r="X23">
        <f t="shared" si="16"/>
        <v>1358</v>
      </c>
      <c r="Y23">
        <f t="shared" si="3"/>
        <v>1308.458435620928</v>
      </c>
    </row>
    <row r="24" spans="1:25" ht="13.5">
      <c r="A24">
        <f t="shared" si="4"/>
        <v>17</v>
      </c>
      <c r="B24">
        <v>0</v>
      </c>
      <c r="C24">
        <f t="shared" si="5"/>
        <v>0.3560741304517928</v>
      </c>
      <c r="D24">
        <f t="shared" si="6"/>
        <v>0.02225463315323705</v>
      </c>
      <c r="E24">
        <f t="shared" si="7"/>
        <v>0.33381949729855576</v>
      </c>
      <c r="F24">
        <f t="shared" si="0"/>
        <v>0.33381897341847877</v>
      </c>
      <c r="H24">
        <v>0</v>
      </c>
      <c r="I24">
        <f t="shared" si="8"/>
        <v>51</v>
      </c>
      <c r="J24">
        <f t="shared" si="9"/>
        <v>3</v>
      </c>
      <c r="K24">
        <f t="shared" si="10"/>
        <v>48</v>
      </c>
      <c r="L24">
        <f t="shared" si="1"/>
        <v>42.3950096241468</v>
      </c>
      <c r="O24">
        <v>1</v>
      </c>
      <c r="P24">
        <f t="shared" si="13"/>
        <v>10.658888043223108</v>
      </c>
      <c r="Q24">
        <f t="shared" si="11"/>
        <v>0.6661805027014442</v>
      </c>
      <c r="R24">
        <f t="shared" si="14"/>
        <v>10.992707540521664</v>
      </c>
      <c r="S24">
        <f t="shared" si="2"/>
        <v>10.65889642530434</v>
      </c>
      <c r="U24">
        <v>127</v>
      </c>
      <c r="V24">
        <f t="shared" si="15"/>
        <v>1358</v>
      </c>
      <c r="W24">
        <f t="shared" si="12"/>
        <v>84</v>
      </c>
      <c r="X24">
        <f t="shared" si="16"/>
        <v>1401</v>
      </c>
      <c r="Y24">
        <f t="shared" si="3"/>
        <v>1353.679846013651</v>
      </c>
    </row>
    <row r="25" spans="1:25" ht="13.5">
      <c r="A25">
        <f t="shared" si="4"/>
        <v>18</v>
      </c>
      <c r="B25">
        <v>0</v>
      </c>
      <c r="C25">
        <f t="shared" si="5"/>
        <v>0.33381949729855576</v>
      </c>
      <c r="D25">
        <f t="shared" si="6"/>
        <v>0.020863718581159735</v>
      </c>
      <c r="E25">
        <f t="shared" si="7"/>
        <v>0.312955778717396</v>
      </c>
      <c r="F25">
        <f t="shared" si="0"/>
        <v>0.3129552586894025</v>
      </c>
      <c r="H25">
        <v>0</v>
      </c>
      <c r="I25">
        <f t="shared" si="8"/>
        <v>48</v>
      </c>
      <c r="J25">
        <f t="shared" si="9"/>
        <v>3</v>
      </c>
      <c r="K25">
        <f t="shared" si="10"/>
        <v>45</v>
      </c>
      <c r="L25">
        <f t="shared" si="1"/>
        <v>39.74531785355412</v>
      </c>
      <c r="O25">
        <v>1</v>
      </c>
      <c r="P25">
        <f t="shared" si="13"/>
        <v>10.992707540521664</v>
      </c>
      <c r="Q25">
        <f t="shared" si="11"/>
        <v>0.687044221282604</v>
      </c>
      <c r="R25">
        <f t="shared" si="14"/>
        <v>11.30566331923906</v>
      </c>
      <c r="S25">
        <f t="shared" si="2"/>
        <v>10.992715860969561</v>
      </c>
      <c r="U25">
        <v>127</v>
      </c>
      <c r="V25">
        <f t="shared" si="15"/>
        <v>1401</v>
      </c>
      <c r="W25">
        <f t="shared" si="12"/>
        <v>87</v>
      </c>
      <c r="X25">
        <f t="shared" si="16"/>
        <v>1441</v>
      </c>
      <c r="Y25">
        <f t="shared" si="3"/>
        <v>1396.0749143431342</v>
      </c>
    </row>
    <row r="26" spans="1:25" ht="13.5">
      <c r="A26">
        <f t="shared" si="4"/>
        <v>19</v>
      </c>
      <c r="B26">
        <v>0</v>
      </c>
      <c r="C26">
        <f t="shared" si="5"/>
        <v>0.312955778717396</v>
      </c>
      <c r="D26">
        <f t="shared" si="6"/>
        <v>0.01955973616983725</v>
      </c>
      <c r="E26">
        <f t="shared" si="7"/>
        <v>0.29339604254755874</v>
      </c>
      <c r="F26">
        <f t="shared" si="0"/>
        <v>0.2933955279365473</v>
      </c>
      <c r="H26">
        <v>0</v>
      </c>
      <c r="I26">
        <f t="shared" si="8"/>
        <v>45</v>
      </c>
      <c r="J26">
        <f t="shared" si="9"/>
        <v>2</v>
      </c>
      <c r="K26">
        <f t="shared" si="10"/>
        <v>43</v>
      </c>
      <c r="L26">
        <f t="shared" si="1"/>
        <v>37.261232047941505</v>
      </c>
      <c r="O26">
        <v>1</v>
      </c>
      <c r="P26">
        <f t="shared" si="13"/>
        <v>11.30566331923906</v>
      </c>
      <c r="Q26">
        <f t="shared" si="11"/>
        <v>0.7066039574524412</v>
      </c>
      <c r="R26">
        <f t="shared" si="14"/>
        <v>11.599059361786619</v>
      </c>
      <c r="S26">
        <f t="shared" si="2"/>
        <v>11.305671553015245</v>
      </c>
      <c r="U26">
        <v>127</v>
      </c>
      <c r="V26">
        <f t="shared" si="15"/>
        <v>1441</v>
      </c>
      <c r="W26">
        <f t="shared" si="12"/>
        <v>90</v>
      </c>
      <c r="X26">
        <f t="shared" si="16"/>
        <v>1478</v>
      </c>
      <c r="Y26">
        <f t="shared" si="3"/>
        <v>1435.8202872329362</v>
      </c>
    </row>
    <row r="27" spans="1:25" ht="13.5">
      <c r="A27">
        <f t="shared" si="4"/>
        <v>20</v>
      </c>
      <c r="B27">
        <v>0</v>
      </c>
      <c r="C27">
        <f t="shared" si="5"/>
        <v>0.29339604254755874</v>
      </c>
      <c r="D27">
        <f t="shared" si="6"/>
        <v>0.01833725265922242</v>
      </c>
      <c r="E27">
        <f t="shared" si="7"/>
        <v>0.2750587898883363</v>
      </c>
      <c r="F27">
        <f t="shared" si="0"/>
        <v>0.27505828204854577</v>
      </c>
      <c r="H27">
        <v>0</v>
      </c>
      <c r="I27">
        <f t="shared" si="8"/>
        <v>43</v>
      </c>
      <c r="J27">
        <f t="shared" si="9"/>
        <v>2</v>
      </c>
      <c r="K27">
        <f t="shared" si="10"/>
        <v>41</v>
      </c>
      <c r="L27">
        <f t="shared" si="1"/>
        <v>34.93240182016531</v>
      </c>
      <c r="O27">
        <v>1</v>
      </c>
      <c r="P27">
        <f t="shared" si="13"/>
        <v>11.599059361786619</v>
      </c>
      <c r="Q27">
        <f t="shared" si="11"/>
        <v>0.7249412101116637</v>
      </c>
      <c r="R27">
        <f t="shared" si="14"/>
        <v>11.874118151674955</v>
      </c>
      <c r="S27">
        <f t="shared" si="2"/>
        <v>11.599067487223268</v>
      </c>
      <c r="U27">
        <v>127</v>
      </c>
      <c r="V27">
        <f t="shared" si="15"/>
        <v>1478</v>
      </c>
      <c r="W27">
        <f t="shared" si="12"/>
        <v>92</v>
      </c>
      <c r="X27">
        <f t="shared" si="16"/>
        <v>1513</v>
      </c>
      <c r="Y27">
        <f t="shared" si="3"/>
        <v>1473.081570877355</v>
      </c>
    </row>
    <row r="28" spans="1:25" ht="13.5">
      <c r="A28">
        <f t="shared" si="4"/>
        <v>21</v>
      </c>
      <c r="B28">
        <v>0</v>
      </c>
      <c r="C28">
        <f t="shared" si="5"/>
        <v>0.2750587898883363</v>
      </c>
      <c r="D28">
        <f t="shared" si="6"/>
        <v>0.01719117436802102</v>
      </c>
      <c r="E28">
        <f t="shared" si="7"/>
        <v>0.2578676155203153</v>
      </c>
      <c r="F28">
        <f t="shared" si="0"/>
        <v>0.25786711561554454</v>
      </c>
      <c r="H28">
        <v>0</v>
      </c>
      <c r="I28">
        <f t="shared" si="8"/>
        <v>41</v>
      </c>
      <c r="J28">
        <f t="shared" si="9"/>
        <v>2</v>
      </c>
      <c r="K28">
        <f t="shared" si="10"/>
        <v>39</v>
      </c>
      <c r="L28">
        <f t="shared" si="1"/>
        <v>32.749123683174155</v>
      </c>
      <c r="O28">
        <v>1</v>
      </c>
      <c r="P28">
        <f t="shared" si="13"/>
        <v>11.874118151674955</v>
      </c>
      <c r="Q28">
        <f t="shared" si="11"/>
        <v>0.7421323844796847</v>
      </c>
      <c r="R28">
        <f t="shared" si="14"/>
        <v>12.13198576719527</v>
      </c>
      <c r="S28">
        <f t="shared" si="2"/>
        <v>11.874126150151287</v>
      </c>
      <c r="U28">
        <v>127</v>
      </c>
      <c r="V28">
        <f t="shared" si="15"/>
        <v>1513</v>
      </c>
      <c r="W28">
        <f t="shared" si="12"/>
        <v>94</v>
      </c>
      <c r="X28">
        <f t="shared" si="16"/>
        <v>1546</v>
      </c>
      <c r="Y28">
        <f t="shared" si="3"/>
        <v>1508.0140210692134</v>
      </c>
    </row>
    <row r="29" spans="1:25" ht="13.5">
      <c r="A29">
        <f t="shared" si="4"/>
        <v>22</v>
      </c>
      <c r="B29">
        <v>0</v>
      </c>
      <c r="C29">
        <f t="shared" si="5"/>
        <v>0.2578676155203153</v>
      </c>
      <c r="D29">
        <f t="shared" si="6"/>
        <v>0.016116725970019705</v>
      </c>
      <c r="E29">
        <f t="shared" si="7"/>
        <v>0.24175088955029558</v>
      </c>
      <c r="F29">
        <f t="shared" si="0"/>
        <v>0.24175039857241845</v>
      </c>
      <c r="H29">
        <v>0</v>
      </c>
      <c r="I29">
        <f t="shared" si="8"/>
        <v>39</v>
      </c>
      <c r="J29">
        <f t="shared" si="9"/>
        <v>2</v>
      </c>
      <c r="K29">
        <f t="shared" si="10"/>
        <v>37</v>
      </c>
      <c r="L29">
        <f t="shared" si="1"/>
        <v>30.702300618697144</v>
      </c>
      <c r="O29">
        <v>1</v>
      </c>
      <c r="P29">
        <f t="shared" si="13"/>
        <v>12.13198576719527</v>
      </c>
      <c r="Q29">
        <f t="shared" si="11"/>
        <v>0.7582491104497043</v>
      </c>
      <c r="R29">
        <f t="shared" si="14"/>
        <v>12.373736656745566</v>
      </c>
      <c r="S29">
        <f t="shared" si="2"/>
        <v>12.131993622841305</v>
      </c>
      <c r="U29">
        <v>127</v>
      </c>
      <c r="V29">
        <f t="shared" si="15"/>
        <v>1546</v>
      </c>
      <c r="W29">
        <f t="shared" si="12"/>
        <v>96</v>
      </c>
      <c r="X29">
        <f t="shared" si="16"/>
        <v>1577</v>
      </c>
      <c r="Y29">
        <f t="shared" si="3"/>
        <v>1540.7631901008458</v>
      </c>
    </row>
    <row r="30" spans="1:25" ht="13.5">
      <c r="A30">
        <f t="shared" si="4"/>
        <v>23</v>
      </c>
      <c r="B30">
        <v>0</v>
      </c>
      <c r="C30">
        <f t="shared" si="5"/>
        <v>0.24175088955029558</v>
      </c>
      <c r="D30">
        <f t="shared" si="6"/>
        <v>0.015109430596893474</v>
      </c>
      <c r="E30">
        <f t="shared" si="7"/>
        <v>0.2266414589534021</v>
      </c>
      <c r="F30">
        <f t="shared" si="0"/>
        <v>0.22664097773931174</v>
      </c>
      <c r="H30">
        <v>0</v>
      </c>
      <c r="I30">
        <f t="shared" si="8"/>
        <v>37</v>
      </c>
      <c r="J30">
        <f t="shared" si="9"/>
        <v>2</v>
      </c>
      <c r="K30">
        <f t="shared" si="10"/>
        <v>35</v>
      </c>
      <c r="L30">
        <f t="shared" si="1"/>
        <v>28.783404172892592</v>
      </c>
      <c r="O30">
        <v>1</v>
      </c>
      <c r="P30">
        <f t="shared" si="13"/>
        <v>12.373736656745566</v>
      </c>
      <c r="Q30">
        <f t="shared" si="11"/>
        <v>0.7733585410465978</v>
      </c>
      <c r="R30">
        <f t="shared" si="14"/>
        <v>12.600378115698968</v>
      </c>
      <c r="S30">
        <f t="shared" si="2"/>
        <v>12.373744356171013</v>
      </c>
      <c r="U30">
        <v>127</v>
      </c>
      <c r="V30">
        <f t="shared" si="15"/>
        <v>1577</v>
      </c>
      <c r="W30">
        <f t="shared" si="12"/>
        <v>98</v>
      </c>
      <c r="X30">
        <f t="shared" si="16"/>
        <v>1606</v>
      </c>
      <c r="Y30">
        <f t="shared" si="3"/>
        <v>1571.4655332337186</v>
      </c>
    </row>
    <row r="31" spans="1:25" ht="13.5">
      <c r="A31">
        <f t="shared" si="4"/>
        <v>24</v>
      </c>
      <c r="B31">
        <v>0</v>
      </c>
      <c r="C31">
        <f t="shared" si="5"/>
        <v>0.2266414589534021</v>
      </c>
      <c r="D31">
        <f t="shared" si="6"/>
        <v>0.014165091184587631</v>
      </c>
      <c r="E31">
        <f t="shared" si="7"/>
        <v>0.21247636776881446</v>
      </c>
      <c r="F31">
        <f t="shared" si="0"/>
        <v>0.2124758970159217</v>
      </c>
      <c r="H31">
        <v>0</v>
      </c>
      <c r="I31">
        <f t="shared" si="8"/>
        <v>35</v>
      </c>
      <c r="J31">
        <f t="shared" si="9"/>
        <v>2</v>
      </c>
      <c r="K31">
        <f t="shared" si="10"/>
        <v>33</v>
      </c>
      <c r="L31">
        <f t="shared" si="1"/>
        <v>26.984438921022058</v>
      </c>
      <c r="O31">
        <v>1</v>
      </c>
      <c r="P31">
        <f t="shared" si="13"/>
        <v>12.600378115698968</v>
      </c>
      <c r="Q31">
        <f t="shared" si="11"/>
        <v>0.7875236322311855</v>
      </c>
      <c r="R31">
        <f t="shared" si="14"/>
        <v>12.812854483467783</v>
      </c>
      <c r="S31">
        <f t="shared" si="2"/>
        <v>12.600385647745252</v>
      </c>
      <c r="U31">
        <v>127</v>
      </c>
      <c r="V31">
        <f t="shared" si="15"/>
        <v>1606</v>
      </c>
      <c r="W31">
        <f t="shared" si="12"/>
        <v>100</v>
      </c>
      <c r="X31">
        <f t="shared" si="16"/>
        <v>1633</v>
      </c>
      <c r="Y31">
        <f t="shared" si="3"/>
        <v>1600.248977263647</v>
      </c>
    </row>
    <row r="32" spans="1:25" ht="13.5">
      <c r="A32">
        <f t="shared" si="4"/>
        <v>25</v>
      </c>
      <c r="B32">
        <v>0</v>
      </c>
      <c r="C32">
        <f t="shared" si="5"/>
        <v>0.21247636776881446</v>
      </c>
      <c r="D32">
        <f t="shared" si="6"/>
        <v>0.013279772985550903</v>
      </c>
      <c r="E32">
        <f t="shared" si="7"/>
        <v>0.19919659478326354</v>
      </c>
      <c r="F32">
        <f t="shared" si="0"/>
        <v>0.19919613506366293</v>
      </c>
      <c r="H32">
        <v>0</v>
      </c>
      <c r="I32">
        <f t="shared" si="8"/>
        <v>33</v>
      </c>
      <c r="J32">
        <f t="shared" si="9"/>
        <v>2</v>
      </c>
      <c r="K32">
        <f t="shared" si="10"/>
        <v>31</v>
      </c>
      <c r="L32">
        <f t="shared" si="1"/>
        <v>25.297909153085193</v>
      </c>
      <c r="O32">
        <v>1</v>
      </c>
      <c r="P32">
        <f t="shared" si="13"/>
        <v>12.812854483467783</v>
      </c>
      <c r="Q32">
        <f t="shared" si="11"/>
        <v>0.8008034052167364</v>
      </c>
      <c r="R32">
        <f t="shared" si="14"/>
        <v>13.012051078251046</v>
      </c>
      <c r="S32">
        <f t="shared" si="2"/>
        <v>12.812861838981393</v>
      </c>
      <c r="U32">
        <v>127</v>
      </c>
      <c r="V32">
        <f t="shared" si="15"/>
        <v>1633</v>
      </c>
      <c r="W32">
        <f t="shared" si="12"/>
        <v>102</v>
      </c>
      <c r="X32">
        <f t="shared" si="16"/>
        <v>1658</v>
      </c>
      <c r="Y32">
        <f t="shared" si="3"/>
        <v>1627.2334535506368</v>
      </c>
    </row>
    <row r="33" spans="1:25" ht="13.5">
      <c r="A33">
        <f t="shared" si="4"/>
        <v>26</v>
      </c>
      <c r="B33">
        <v>0</v>
      </c>
      <c r="C33">
        <f t="shared" si="5"/>
        <v>0.19919659478326354</v>
      </c>
      <c r="D33">
        <f t="shared" si="6"/>
        <v>0.012449787173953971</v>
      </c>
      <c r="E33">
        <f t="shared" si="7"/>
        <v>0.18674680760930956</v>
      </c>
      <c r="F33">
        <f t="shared" si="0"/>
        <v>0.18674635938271972</v>
      </c>
      <c r="H33">
        <v>0</v>
      </c>
      <c r="I33">
        <f t="shared" si="8"/>
        <v>31</v>
      </c>
      <c r="J33">
        <f t="shared" si="9"/>
        <v>1</v>
      </c>
      <c r="K33">
        <f t="shared" si="10"/>
        <v>30</v>
      </c>
      <c r="L33">
        <f t="shared" si="1"/>
        <v>23.716787641605404</v>
      </c>
      <c r="O33">
        <v>1</v>
      </c>
      <c r="P33">
        <f t="shared" si="13"/>
        <v>13.012051078251046</v>
      </c>
      <c r="Q33">
        <f t="shared" si="11"/>
        <v>0.8132531923906904</v>
      </c>
      <c r="R33">
        <f t="shared" si="14"/>
        <v>13.198797885860357</v>
      </c>
      <c r="S33">
        <f t="shared" si="2"/>
        <v>13.012058249876485</v>
      </c>
      <c r="U33">
        <v>127</v>
      </c>
      <c r="V33">
        <f t="shared" si="15"/>
        <v>1658</v>
      </c>
      <c r="W33">
        <f t="shared" si="12"/>
        <v>103</v>
      </c>
      <c r="X33">
        <f t="shared" si="16"/>
        <v>1682</v>
      </c>
      <c r="Y33">
        <f t="shared" si="3"/>
        <v>1652.5313977343137</v>
      </c>
    </row>
    <row r="34" spans="1:25" ht="13.5">
      <c r="A34">
        <f t="shared" si="4"/>
        <v>27</v>
      </c>
      <c r="B34">
        <v>0</v>
      </c>
      <c r="C34">
        <f t="shared" si="5"/>
        <v>0.18674680760930956</v>
      </c>
      <c r="D34">
        <f t="shared" si="6"/>
        <v>0.011671675475581848</v>
      </c>
      <c r="E34">
        <f t="shared" si="7"/>
        <v>0.17507513213372772</v>
      </c>
      <c r="F34">
        <f t="shared" si="0"/>
        <v>0.1750746957593034</v>
      </c>
      <c r="H34">
        <v>0</v>
      </c>
      <c r="I34">
        <f t="shared" si="8"/>
        <v>30</v>
      </c>
      <c r="J34">
        <f t="shared" si="9"/>
        <v>1</v>
      </c>
      <c r="K34">
        <f t="shared" si="10"/>
        <v>29</v>
      </c>
      <c r="L34">
        <f t="shared" si="1"/>
        <v>22.234486361431532</v>
      </c>
      <c r="O34">
        <v>1</v>
      </c>
      <c r="P34">
        <f t="shared" si="13"/>
        <v>13.198797885860357</v>
      </c>
      <c r="Q34">
        <f t="shared" si="11"/>
        <v>0.8249248678662723</v>
      </c>
      <c r="R34">
        <f t="shared" si="14"/>
        <v>13.373873017994084</v>
      </c>
      <c r="S34">
        <f t="shared" si="2"/>
        <v>13.198804867851145</v>
      </c>
      <c r="U34">
        <v>127</v>
      </c>
      <c r="V34">
        <f t="shared" si="15"/>
        <v>1682</v>
      </c>
      <c r="W34">
        <f t="shared" si="12"/>
        <v>105</v>
      </c>
      <c r="X34">
        <f t="shared" si="16"/>
        <v>1704</v>
      </c>
      <c r="Y34">
        <f t="shared" si="3"/>
        <v>1676.2482182170954</v>
      </c>
    </row>
    <row r="35" spans="1:25" ht="13.5">
      <c r="A35">
        <f t="shared" si="4"/>
        <v>28</v>
      </c>
      <c r="B35">
        <v>0</v>
      </c>
      <c r="C35">
        <f t="shared" si="5"/>
        <v>0.17507513213372772</v>
      </c>
      <c r="D35">
        <f t="shared" si="6"/>
        <v>0.010942195758357982</v>
      </c>
      <c r="E35">
        <f t="shared" si="7"/>
        <v>0.16413293637536974</v>
      </c>
      <c r="F35">
        <f t="shared" si="0"/>
        <v>0.1641325121224768</v>
      </c>
      <c r="H35">
        <v>0</v>
      </c>
      <c r="I35">
        <f t="shared" si="8"/>
        <v>29</v>
      </c>
      <c r="J35">
        <f t="shared" si="9"/>
        <v>1</v>
      </c>
      <c r="K35">
        <f t="shared" si="10"/>
        <v>28</v>
      </c>
      <c r="L35">
        <f t="shared" si="1"/>
        <v>20.84482903955455</v>
      </c>
      <c r="O35">
        <v>1</v>
      </c>
      <c r="P35">
        <f t="shared" si="13"/>
        <v>13.373873017994084</v>
      </c>
      <c r="Q35">
        <f t="shared" si="11"/>
        <v>0.8358670636246303</v>
      </c>
      <c r="R35">
        <f t="shared" si="14"/>
        <v>13.538005954369455</v>
      </c>
      <c r="S35">
        <f t="shared" si="2"/>
        <v>13.373879806040371</v>
      </c>
      <c r="U35">
        <v>127</v>
      </c>
      <c r="V35">
        <f t="shared" si="15"/>
        <v>1704</v>
      </c>
      <c r="W35">
        <f t="shared" si="12"/>
        <v>106</v>
      </c>
      <c r="X35">
        <f t="shared" si="16"/>
        <v>1725</v>
      </c>
      <c r="Y35">
        <f t="shared" si="3"/>
        <v>1698.4827353671271</v>
      </c>
    </row>
    <row r="36" spans="1:25" ht="13.5">
      <c r="A36">
        <f t="shared" si="4"/>
        <v>29</v>
      </c>
      <c r="B36">
        <v>0</v>
      </c>
      <c r="C36">
        <f t="shared" si="5"/>
        <v>0.16413293637536974</v>
      </c>
      <c r="D36">
        <f t="shared" si="6"/>
        <v>0.010258308523460609</v>
      </c>
      <c r="E36">
        <f t="shared" si="7"/>
        <v>0.15387462785190914</v>
      </c>
      <c r="F36">
        <f t="shared" si="0"/>
        <v>0.15387421590994502</v>
      </c>
      <c r="H36">
        <v>0</v>
      </c>
      <c r="I36">
        <f t="shared" si="8"/>
        <v>28</v>
      </c>
      <c r="J36">
        <f t="shared" si="9"/>
        <v>1</v>
      </c>
      <c r="K36">
        <f t="shared" si="10"/>
        <v>27</v>
      </c>
      <c r="L36">
        <f t="shared" si="1"/>
        <v>19.542025420563018</v>
      </c>
      <c r="O36">
        <v>1</v>
      </c>
      <c r="P36">
        <f t="shared" si="13"/>
        <v>13.538005954369455</v>
      </c>
      <c r="Q36">
        <f t="shared" si="11"/>
        <v>0.8461253721480909</v>
      </c>
      <c r="R36">
        <f t="shared" si="14"/>
        <v>13.691880582221364</v>
      </c>
      <c r="S36">
        <f t="shared" si="2"/>
        <v>13.53801254544088</v>
      </c>
      <c r="U36">
        <v>127</v>
      </c>
      <c r="V36">
        <f t="shared" si="15"/>
        <v>1725</v>
      </c>
      <c r="W36">
        <f t="shared" si="12"/>
        <v>107</v>
      </c>
      <c r="X36">
        <f t="shared" si="16"/>
        <v>1745</v>
      </c>
      <c r="Y36">
        <f t="shared" si="3"/>
        <v>1719.3275932709919</v>
      </c>
    </row>
    <row r="37" spans="1:25" ht="13.5">
      <c r="A37">
        <f t="shared" si="4"/>
        <v>30</v>
      </c>
      <c r="B37">
        <v>0</v>
      </c>
      <c r="C37">
        <f t="shared" si="5"/>
        <v>0.15387462785190914</v>
      </c>
      <c r="D37">
        <f t="shared" si="6"/>
        <v>0.009617164240744321</v>
      </c>
      <c r="E37">
        <f t="shared" si="7"/>
        <v>0.14425746361116482</v>
      </c>
      <c r="F37">
        <f t="shared" si="0"/>
        <v>0.14425706409850256</v>
      </c>
      <c r="H37">
        <v>0</v>
      </c>
      <c r="I37">
        <f t="shared" si="8"/>
        <v>27</v>
      </c>
      <c r="J37">
        <f t="shared" si="9"/>
        <v>1</v>
      </c>
      <c r="K37">
        <f t="shared" si="10"/>
        <v>26</v>
      </c>
      <c r="L37">
        <f t="shared" si="1"/>
        <v>18.320647140509823</v>
      </c>
      <c r="O37">
        <v>1</v>
      </c>
      <c r="P37">
        <f t="shared" si="13"/>
        <v>13.691880582221364</v>
      </c>
      <c r="Q37">
        <f t="shared" si="11"/>
        <v>0.8557425363888352</v>
      </c>
      <c r="R37">
        <f t="shared" si="14"/>
        <v>13.836138045832529</v>
      </c>
      <c r="S37">
        <f t="shared" si="2"/>
        <v>13.691886974423959</v>
      </c>
      <c r="U37">
        <v>127</v>
      </c>
      <c r="V37">
        <f t="shared" si="15"/>
        <v>1745</v>
      </c>
      <c r="W37">
        <f t="shared" si="12"/>
        <v>109</v>
      </c>
      <c r="X37">
        <f t="shared" si="16"/>
        <v>1763</v>
      </c>
      <c r="Y37">
        <f t="shared" si="3"/>
        <v>1738.8696457518427</v>
      </c>
    </row>
    <row r="38" spans="1:25" ht="13.5">
      <c r="A38">
        <f t="shared" si="4"/>
        <v>31</v>
      </c>
      <c r="B38">
        <v>0</v>
      </c>
      <c r="C38">
        <f t="shared" si="5"/>
        <v>0.14425746361116482</v>
      </c>
      <c r="D38">
        <f t="shared" si="6"/>
        <v>0.009016091475697801</v>
      </c>
      <c r="E38">
        <f t="shared" si="7"/>
        <v>0.13524137213546703</v>
      </c>
      <c r="F38">
        <f t="shared" si="0"/>
        <v>0.13524098510759328</v>
      </c>
      <c r="H38">
        <v>0</v>
      </c>
      <c r="I38">
        <f t="shared" si="8"/>
        <v>26</v>
      </c>
      <c r="J38">
        <f t="shared" si="9"/>
        <v>1</v>
      </c>
      <c r="K38">
        <f t="shared" si="10"/>
        <v>25</v>
      </c>
      <c r="L38">
        <f t="shared" si="1"/>
        <v>17.175605108664346</v>
      </c>
      <c r="O38">
        <v>1</v>
      </c>
      <c r="P38">
        <f t="shared" si="13"/>
        <v>13.836138045832529</v>
      </c>
      <c r="Q38">
        <f t="shared" si="11"/>
        <v>0.8647586278645331</v>
      </c>
      <c r="R38">
        <f t="shared" si="14"/>
        <v>13.971379417967995</v>
      </c>
      <c r="S38">
        <f t="shared" si="2"/>
        <v>13.836144238278507</v>
      </c>
      <c r="U38">
        <v>127</v>
      </c>
      <c r="V38">
        <f t="shared" si="15"/>
        <v>1763</v>
      </c>
      <c r="W38">
        <f t="shared" si="12"/>
        <v>110</v>
      </c>
      <c r="X38">
        <f t="shared" si="16"/>
        <v>1780</v>
      </c>
      <c r="Y38">
        <f t="shared" si="3"/>
        <v>1757.1903182613705</v>
      </c>
    </row>
    <row r="39" spans="1:25" ht="13.5">
      <c r="A39">
        <f t="shared" si="4"/>
        <v>32</v>
      </c>
      <c r="B39">
        <v>0</v>
      </c>
      <c r="C39">
        <f t="shared" si="5"/>
        <v>0.13524137213546703</v>
      </c>
      <c r="D39">
        <f t="shared" si="6"/>
        <v>0.008452585758466689</v>
      </c>
      <c r="E39">
        <f t="shared" si="7"/>
        <v>0.12678878637700033</v>
      </c>
      <c r="F39">
        <f t="shared" si="0"/>
        <v>0.126788411833914</v>
      </c>
      <c r="H39">
        <v>0</v>
      </c>
      <c r="I39">
        <f t="shared" si="8"/>
        <v>25</v>
      </c>
      <c r="J39">
        <f t="shared" si="9"/>
        <v>1</v>
      </c>
      <c r="K39">
        <f t="shared" si="10"/>
        <v>24</v>
      </c>
      <c r="L39">
        <f t="shared" si="1"/>
        <v>16.10212830290708</v>
      </c>
      <c r="O39">
        <v>1</v>
      </c>
      <c r="P39">
        <f t="shared" si="13"/>
        <v>13.971379417967995</v>
      </c>
      <c r="Q39">
        <f t="shared" si="11"/>
        <v>0.8732112136229997</v>
      </c>
      <c r="R39">
        <f t="shared" si="14"/>
        <v>14.098168204344995</v>
      </c>
      <c r="S39">
        <f t="shared" si="2"/>
        <v>13.971385410657376</v>
      </c>
      <c r="U39">
        <v>127</v>
      </c>
      <c r="V39">
        <f t="shared" si="15"/>
        <v>1780</v>
      </c>
      <c r="W39">
        <f t="shared" si="12"/>
        <v>111</v>
      </c>
      <c r="X39">
        <f t="shared" si="16"/>
        <v>1796</v>
      </c>
      <c r="Y39">
        <f t="shared" si="3"/>
        <v>1774.3659471534868</v>
      </c>
    </row>
    <row r="40" spans="1:25" ht="13.5">
      <c r="A40">
        <f t="shared" si="4"/>
        <v>33</v>
      </c>
      <c r="B40">
        <v>0</v>
      </c>
      <c r="C40">
        <f t="shared" si="5"/>
        <v>0.12678878637700033</v>
      </c>
      <c r="D40">
        <f t="shared" si="6"/>
        <v>0.007924299148562521</v>
      </c>
      <c r="E40">
        <f t="shared" si="7"/>
        <v>0.11886448722843782</v>
      </c>
      <c r="F40">
        <f t="shared" si="0"/>
        <v>0.11886412512136911</v>
      </c>
      <c r="H40">
        <v>0</v>
      </c>
      <c r="I40">
        <f t="shared" si="8"/>
        <v>24</v>
      </c>
      <c r="J40">
        <f t="shared" si="9"/>
        <v>1</v>
      </c>
      <c r="K40">
        <f t="shared" si="10"/>
        <v>23</v>
      </c>
      <c r="L40">
        <f t="shared" si="1"/>
        <v>15.095743890413877</v>
      </c>
      <c r="O40">
        <v>1</v>
      </c>
      <c r="P40">
        <f t="shared" si="13"/>
        <v>14.098168204344995</v>
      </c>
      <c r="Q40">
        <f t="shared" si="11"/>
        <v>0.8811355127715622</v>
      </c>
      <c r="R40">
        <f t="shared" si="14"/>
        <v>14.217032691573433</v>
      </c>
      <c r="S40">
        <f t="shared" si="2"/>
        <v>14.098173998058094</v>
      </c>
      <c r="U40">
        <v>127</v>
      </c>
      <c r="V40">
        <f t="shared" si="15"/>
        <v>1796</v>
      </c>
      <c r="W40">
        <f t="shared" si="12"/>
        <v>112</v>
      </c>
      <c r="X40">
        <f t="shared" si="16"/>
        <v>1811</v>
      </c>
      <c r="Y40">
        <f t="shared" si="3"/>
        <v>1790.4680977533778</v>
      </c>
    </row>
    <row r="41" spans="1:25" ht="13.5">
      <c r="A41">
        <f t="shared" si="4"/>
        <v>34</v>
      </c>
      <c r="B41">
        <v>0</v>
      </c>
      <c r="C41">
        <f t="shared" si="5"/>
        <v>0.11886448722843782</v>
      </c>
      <c r="D41">
        <f t="shared" si="6"/>
        <v>0.0074290304517773634</v>
      </c>
      <c r="E41">
        <f t="shared" si="7"/>
        <v>0.11143545677666045</v>
      </c>
      <c r="F41">
        <f t="shared" si="0"/>
        <v>0.11143510701416705</v>
      </c>
      <c r="H41">
        <v>0</v>
      </c>
      <c r="I41">
        <f t="shared" si="8"/>
        <v>23</v>
      </c>
      <c r="J41">
        <f t="shared" si="9"/>
        <v>1</v>
      </c>
      <c r="K41">
        <f t="shared" si="10"/>
        <v>22</v>
      </c>
      <c r="L41">
        <f t="shared" si="1"/>
        <v>14.152258590799216</v>
      </c>
      <c r="O41">
        <v>1</v>
      </c>
      <c r="P41">
        <f t="shared" si="13"/>
        <v>14.217032691573433</v>
      </c>
      <c r="Q41">
        <f t="shared" si="11"/>
        <v>0.8885645432233396</v>
      </c>
      <c r="R41">
        <f t="shared" si="14"/>
        <v>14.328468148350094</v>
      </c>
      <c r="S41">
        <f t="shared" si="2"/>
        <v>14.217038287773327</v>
      </c>
      <c r="U41">
        <v>127</v>
      </c>
      <c r="V41">
        <f t="shared" si="15"/>
        <v>1811</v>
      </c>
      <c r="W41">
        <f t="shared" si="12"/>
        <v>113</v>
      </c>
      <c r="X41">
        <f t="shared" si="16"/>
        <v>1825</v>
      </c>
      <c r="Y41">
        <f t="shared" si="3"/>
        <v>1805.5638625472127</v>
      </c>
    </row>
    <row r="42" spans="1:25" ht="13.5">
      <c r="A42">
        <f t="shared" si="4"/>
        <v>35</v>
      </c>
      <c r="B42">
        <v>0</v>
      </c>
      <c r="C42">
        <f t="shared" si="5"/>
        <v>0.11143545677666045</v>
      </c>
      <c r="D42">
        <f t="shared" si="6"/>
        <v>0.006964716048541278</v>
      </c>
      <c r="E42">
        <f t="shared" si="7"/>
        <v>0.10447074072811917</v>
      </c>
      <c r="F42">
        <f t="shared" si="0"/>
        <v>0.10447040318161079</v>
      </c>
      <c r="H42">
        <v>0</v>
      </c>
      <c r="I42">
        <f t="shared" si="8"/>
        <v>22</v>
      </c>
      <c r="J42">
        <f t="shared" si="9"/>
        <v>1</v>
      </c>
      <c r="K42">
        <f t="shared" si="10"/>
        <v>21</v>
      </c>
      <c r="L42">
        <f t="shared" si="1"/>
        <v>13.26774120406457</v>
      </c>
      <c r="O42">
        <v>1</v>
      </c>
      <c r="P42">
        <f t="shared" si="13"/>
        <v>14.328468148350094</v>
      </c>
      <c r="Q42">
        <f t="shared" si="11"/>
        <v>0.8955292592718809</v>
      </c>
      <c r="R42">
        <f t="shared" si="14"/>
        <v>14.432938889078214</v>
      </c>
      <c r="S42">
        <f t="shared" si="2"/>
        <v>14.328473549094227</v>
      </c>
      <c r="U42">
        <v>127</v>
      </c>
      <c r="V42">
        <f t="shared" si="15"/>
        <v>1825</v>
      </c>
      <c r="W42">
        <f t="shared" si="12"/>
        <v>114</v>
      </c>
      <c r="X42">
        <f t="shared" si="16"/>
        <v>1838</v>
      </c>
      <c r="Y42">
        <f t="shared" si="3"/>
        <v>1819.7161407349668</v>
      </c>
    </row>
    <row r="43" spans="1:25" ht="13.5">
      <c r="A43">
        <f t="shared" si="4"/>
        <v>36</v>
      </c>
      <c r="B43">
        <v>0</v>
      </c>
      <c r="C43">
        <f t="shared" si="5"/>
        <v>0.10447074072811917</v>
      </c>
      <c r="D43">
        <f t="shared" si="6"/>
        <v>0.006529421295507448</v>
      </c>
      <c r="E43">
        <f t="shared" si="7"/>
        <v>0.09794131943261172</v>
      </c>
      <c r="F43">
        <f t="shared" si="0"/>
        <v>0.09794099394135083</v>
      </c>
      <c r="H43">
        <v>0</v>
      </c>
      <c r="I43">
        <f t="shared" si="8"/>
        <v>21</v>
      </c>
      <c r="J43">
        <f t="shared" si="9"/>
        <v>1</v>
      </c>
      <c r="K43">
        <f t="shared" si="10"/>
        <v>20</v>
      </c>
      <c r="L43">
        <f t="shared" si="1"/>
        <v>12.438506230551557</v>
      </c>
      <c r="O43">
        <v>1</v>
      </c>
      <c r="P43">
        <f t="shared" si="13"/>
        <v>14.432938889078214</v>
      </c>
      <c r="Q43">
        <f t="shared" si="11"/>
        <v>0.9020586805673884</v>
      </c>
      <c r="R43">
        <f t="shared" si="14"/>
        <v>14.530880208510826</v>
      </c>
      <c r="S43">
        <f t="shared" si="2"/>
        <v>14.432944096938387</v>
      </c>
      <c r="U43">
        <v>127</v>
      </c>
      <c r="V43">
        <f t="shared" si="15"/>
        <v>1838</v>
      </c>
      <c r="W43">
        <f t="shared" si="12"/>
        <v>114</v>
      </c>
      <c r="X43">
        <f t="shared" si="16"/>
        <v>1851</v>
      </c>
      <c r="Y43">
        <f t="shared" si="3"/>
        <v>1832.9839003111751</v>
      </c>
    </row>
    <row r="44" spans="1:25" ht="13.5">
      <c r="A44">
        <f t="shared" si="4"/>
        <v>37</v>
      </c>
      <c r="B44">
        <v>0</v>
      </c>
      <c r="C44">
        <f t="shared" si="5"/>
        <v>0.09794131943261172</v>
      </c>
      <c r="D44">
        <f t="shared" si="6"/>
        <v>0.006121332464538233</v>
      </c>
      <c r="E44">
        <f t="shared" si="7"/>
        <v>0.09181998696807349</v>
      </c>
      <c r="F44">
        <f t="shared" si="0"/>
        <v>0.09181967334369597</v>
      </c>
      <c r="H44">
        <v>0</v>
      </c>
      <c r="I44">
        <f t="shared" si="8"/>
        <v>20</v>
      </c>
      <c r="J44">
        <f t="shared" si="9"/>
        <v>1</v>
      </c>
      <c r="K44">
        <f t="shared" si="10"/>
        <v>19</v>
      </c>
      <c r="L44">
        <f t="shared" si="1"/>
        <v>11.661098514649387</v>
      </c>
      <c r="O44">
        <v>1</v>
      </c>
      <c r="P44">
        <f t="shared" si="13"/>
        <v>14.530880208510826</v>
      </c>
      <c r="Q44">
        <f t="shared" si="11"/>
        <v>0.9081800130319266</v>
      </c>
      <c r="R44">
        <f t="shared" si="14"/>
        <v>14.622700195478899</v>
      </c>
      <c r="S44">
        <f t="shared" si="2"/>
        <v>14.530885226500864</v>
      </c>
      <c r="U44">
        <v>127</v>
      </c>
      <c r="V44">
        <f t="shared" si="15"/>
        <v>1851</v>
      </c>
      <c r="W44">
        <f t="shared" si="12"/>
        <v>115</v>
      </c>
      <c r="X44">
        <f t="shared" si="16"/>
        <v>1863</v>
      </c>
      <c r="Y44">
        <f t="shared" si="3"/>
        <v>1845.4224237656097</v>
      </c>
    </row>
    <row r="45" spans="1:25" ht="13.5">
      <c r="A45">
        <f aca="true" t="shared" si="17" ref="A45:A65">A44+1</f>
        <v>38</v>
      </c>
      <c r="B45">
        <v>0</v>
      </c>
      <c r="C45">
        <f aca="true" t="shared" si="18" ref="C45:C65">E44</f>
        <v>0.09181998696807349</v>
      </c>
      <c r="D45">
        <f t="shared" si="6"/>
        <v>0.005738749185504593</v>
      </c>
      <c r="E45">
        <f aca="true" t="shared" si="19" ref="E45:E65">B45+C45-D45</f>
        <v>0.08608123778256889</v>
      </c>
      <c r="F45">
        <f t="shared" si="0"/>
        <v>0.08608093581316528</v>
      </c>
      <c r="H45">
        <v>0</v>
      </c>
      <c r="I45">
        <f aca="true" t="shared" si="20" ref="I45:I65">K44</f>
        <v>19</v>
      </c>
      <c r="J45">
        <f t="shared" si="9"/>
        <v>1</v>
      </c>
      <c r="K45">
        <f aca="true" t="shared" si="21" ref="K45:K65">H45+I45-J45</f>
        <v>18</v>
      </c>
      <c r="L45">
        <f t="shared" si="1"/>
        <v>10.932278848271991</v>
      </c>
      <c r="O45">
        <v>1</v>
      </c>
      <c r="P45">
        <f t="shared" si="13"/>
        <v>14.622700195478899</v>
      </c>
      <c r="Q45">
        <f t="shared" si="11"/>
        <v>0.9139187622174312</v>
      </c>
      <c r="R45">
        <f t="shared" si="14"/>
        <v>14.708781433261468</v>
      </c>
      <c r="S45">
        <f t="shared" si="2"/>
        <v>14.622705026989355</v>
      </c>
      <c r="U45">
        <v>127</v>
      </c>
      <c r="V45">
        <f t="shared" si="15"/>
        <v>1863</v>
      </c>
      <c r="W45">
        <f t="shared" si="12"/>
        <v>116</v>
      </c>
      <c r="X45">
        <f t="shared" si="16"/>
        <v>1874</v>
      </c>
      <c r="Y45">
        <f t="shared" si="3"/>
        <v>1857.0835384276481</v>
      </c>
    </row>
    <row r="46" spans="1:25" ht="13.5">
      <c r="A46">
        <f t="shared" si="17"/>
        <v>39</v>
      </c>
      <c r="B46">
        <v>0</v>
      </c>
      <c r="C46">
        <f t="shared" si="18"/>
        <v>0.08608123778256889</v>
      </c>
      <c r="D46">
        <f t="shared" si="6"/>
        <v>0.005380077361410556</v>
      </c>
      <c r="E46">
        <f t="shared" si="19"/>
        <v>0.08070116042115834</v>
      </c>
      <c r="F46">
        <f t="shared" si="0"/>
        <v>0.08070086987495281</v>
      </c>
      <c r="H46">
        <v>0</v>
      </c>
      <c r="I46">
        <f t="shared" si="20"/>
        <v>18</v>
      </c>
      <c r="J46">
        <f t="shared" si="9"/>
        <v>1</v>
      </c>
      <c r="K46">
        <f t="shared" si="21"/>
        <v>17</v>
      </c>
      <c r="L46">
        <f t="shared" si="1"/>
        <v>10.249010474119007</v>
      </c>
      <c r="O46">
        <v>1</v>
      </c>
      <c r="P46">
        <f t="shared" si="13"/>
        <v>14.708781433261468</v>
      </c>
      <c r="Q46">
        <f t="shared" si="11"/>
        <v>0.9192988395788417</v>
      </c>
      <c r="R46">
        <f t="shared" si="14"/>
        <v>14.789482593682626</v>
      </c>
      <c r="S46">
        <f t="shared" si="2"/>
        <v>14.708786082000755</v>
      </c>
      <c r="U46">
        <v>127</v>
      </c>
      <c r="V46">
        <f t="shared" si="15"/>
        <v>1874</v>
      </c>
      <c r="W46">
        <f t="shared" si="12"/>
        <v>117</v>
      </c>
      <c r="X46">
        <f t="shared" si="16"/>
        <v>1884</v>
      </c>
      <c r="Y46">
        <f t="shared" si="3"/>
        <v>1868.015832414096</v>
      </c>
    </row>
    <row r="47" spans="1:25" ht="13.5">
      <c r="A47">
        <f t="shared" si="17"/>
        <v>40</v>
      </c>
      <c r="B47">
        <v>0</v>
      </c>
      <c r="C47">
        <f t="shared" si="18"/>
        <v>0.08070116042115834</v>
      </c>
      <c r="D47">
        <f t="shared" si="6"/>
        <v>0.005043822526322396</v>
      </c>
      <c r="E47">
        <f t="shared" si="19"/>
        <v>0.07565733789483595</v>
      </c>
      <c r="F47">
        <f t="shared" si="0"/>
        <v>0.07565705852349737</v>
      </c>
      <c r="H47">
        <v>0</v>
      </c>
      <c r="I47">
        <f t="shared" si="20"/>
        <v>17</v>
      </c>
      <c r="J47">
        <f t="shared" si="9"/>
        <v>1</v>
      </c>
      <c r="K47">
        <f t="shared" si="21"/>
        <v>16</v>
      </c>
      <c r="L47">
        <f t="shared" si="1"/>
        <v>9.608446432484167</v>
      </c>
      <c r="O47">
        <v>1</v>
      </c>
      <c r="P47">
        <f t="shared" si="13"/>
        <v>14.789482593682626</v>
      </c>
      <c r="Q47">
        <f t="shared" si="11"/>
        <v>0.9243426621051641</v>
      </c>
      <c r="R47">
        <f t="shared" si="14"/>
        <v>14.865139931577461</v>
      </c>
      <c r="S47">
        <f t="shared" si="2"/>
        <v>14.789487063624042</v>
      </c>
      <c r="U47">
        <v>127</v>
      </c>
      <c r="V47">
        <f t="shared" si="15"/>
        <v>1884</v>
      </c>
      <c r="W47">
        <f t="shared" si="12"/>
        <v>117</v>
      </c>
      <c r="X47">
        <f t="shared" si="16"/>
        <v>1894</v>
      </c>
      <c r="Y47">
        <f t="shared" si="3"/>
        <v>1878.2648570802535</v>
      </c>
    </row>
    <row r="48" spans="1:25" ht="13.5">
      <c r="A48">
        <f t="shared" si="17"/>
        <v>41</v>
      </c>
      <c r="B48">
        <v>0</v>
      </c>
      <c r="C48">
        <f t="shared" si="18"/>
        <v>0.07565733789483595</v>
      </c>
      <c r="D48">
        <f t="shared" si="6"/>
        <v>0.004728583618427247</v>
      </c>
      <c r="E48">
        <f t="shared" si="19"/>
        <v>0.0709287542764087</v>
      </c>
      <c r="F48">
        <f t="shared" si="0"/>
        <v>0.07092848581802542</v>
      </c>
      <c r="H48">
        <v>0</v>
      </c>
      <c r="I48">
        <f t="shared" si="20"/>
        <v>16</v>
      </c>
      <c r="J48">
        <f t="shared" si="9"/>
        <v>1</v>
      </c>
      <c r="K48">
        <f t="shared" si="21"/>
        <v>15</v>
      </c>
      <c r="L48">
        <f t="shared" si="1"/>
        <v>9.007917698889228</v>
      </c>
      <c r="O48">
        <v>1</v>
      </c>
      <c r="P48">
        <f t="shared" si="13"/>
        <v>14.865139931577461</v>
      </c>
      <c r="Q48">
        <f t="shared" si="11"/>
        <v>0.9290712457235913</v>
      </c>
      <c r="R48">
        <f t="shared" si="14"/>
        <v>14.93606868585387</v>
      </c>
      <c r="S48">
        <f t="shared" si="2"/>
        <v>14.865144226911593</v>
      </c>
      <c r="U48">
        <v>127</v>
      </c>
      <c r="V48">
        <f t="shared" si="15"/>
        <v>1894</v>
      </c>
      <c r="W48">
        <f t="shared" si="12"/>
        <v>118</v>
      </c>
      <c r="X48">
        <f t="shared" si="16"/>
        <v>1903</v>
      </c>
      <c r="Y48">
        <f t="shared" si="3"/>
        <v>1887.8733168177723</v>
      </c>
    </row>
    <row r="49" spans="1:25" ht="13.5">
      <c r="A49">
        <f t="shared" si="17"/>
        <v>42</v>
      </c>
      <c r="B49">
        <v>0</v>
      </c>
      <c r="C49">
        <f t="shared" si="18"/>
        <v>0.0709287542764087</v>
      </c>
      <c r="D49">
        <f t="shared" si="6"/>
        <v>0.004433047142275544</v>
      </c>
      <c r="E49">
        <f t="shared" si="19"/>
        <v>0.06649570713413315</v>
      </c>
      <c r="F49">
        <f t="shared" si="0"/>
        <v>0.06649544931588063</v>
      </c>
      <c r="H49">
        <v>0</v>
      </c>
      <c r="I49">
        <f t="shared" si="20"/>
        <v>15</v>
      </c>
      <c r="J49">
        <f t="shared" si="9"/>
        <v>0</v>
      </c>
      <c r="K49">
        <f t="shared" si="21"/>
        <v>15</v>
      </c>
      <c r="L49">
        <f t="shared" si="1"/>
        <v>8.44492206311684</v>
      </c>
      <c r="O49">
        <v>1</v>
      </c>
      <c r="P49">
        <f t="shared" si="13"/>
        <v>14.93606868585387</v>
      </c>
      <c r="Q49">
        <f t="shared" si="11"/>
        <v>0.9335042928658669</v>
      </c>
      <c r="R49">
        <f t="shared" si="14"/>
        <v>15.002564392988003</v>
      </c>
      <c r="S49">
        <f t="shared" si="2"/>
        <v>14.93607281094591</v>
      </c>
      <c r="U49">
        <v>127</v>
      </c>
      <c r="V49">
        <f t="shared" si="15"/>
        <v>1903</v>
      </c>
      <c r="W49">
        <f t="shared" si="12"/>
        <v>118</v>
      </c>
      <c r="X49">
        <f t="shared" si="16"/>
        <v>1912</v>
      </c>
      <c r="Y49">
        <f t="shared" si="3"/>
        <v>1896.8812469901306</v>
      </c>
    </row>
    <row r="50" spans="1:25" ht="13.5">
      <c r="A50">
        <f t="shared" si="17"/>
        <v>43</v>
      </c>
      <c r="B50">
        <v>0</v>
      </c>
      <c r="C50">
        <f t="shared" si="18"/>
        <v>0.06649570713413315</v>
      </c>
      <c r="D50">
        <f t="shared" si="6"/>
        <v>0.004155981695883322</v>
      </c>
      <c r="E50">
        <f t="shared" si="19"/>
        <v>0.06233972543824983</v>
      </c>
      <c r="F50">
        <f t="shared" si="0"/>
        <v>0.06233947797877782</v>
      </c>
      <c r="H50">
        <v>0</v>
      </c>
      <c r="I50">
        <f t="shared" si="20"/>
        <v>15</v>
      </c>
      <c r="J50">
        <f t="shared" si="9"/>
        <v>0</v>
      </c>
      <c r="K50">
        <f t="shared" si="21"/>
        <v>15</v>
      </c>
      <c r="L50">
        <f t="shared" si="1"/>
        <v>7.917113703304783</v>
      </c>
      <c r="O50">
        <v>1</v>
      </c>
      <c r="P50">
        <f t="shared" si="13"/>
        <v>15.002564392988003</v>
      </c>
      <c r="Q50">
        <f t="shared" si="11"/>
        <v>0.9376602745617502</v>
      </c>
      <c r="R50">
        <f t="shared" si="14"/>
        <v>15.064904118426252</v>
      </c>
      <c r="S50">
        <f t="shared" si="2"/>
        <v>15.002568352339555</v>
      </c>
      <c r="U50">
        <v>127</v>
      </c>
      <c r="V50">
        <f t="shared" si="15"/>
        <v>1912</v>
      </c>
      <c r="W50">
        <f t="shared" si="12"/>
        <v>119</v>
      </c>
      <c r="X50">
        <f t="shared" si="16"/>
        <v>1920</v>
      </c>
      <c r="Y50">
        <f t="shared" si="3"/>
        <v>1905.3261807471235</v>
      </c>
    </row>
    <row r="51" spans="1:25" ht="13.5">
      <c r="A51">
        <f t="shared" si="17"/>
        <v>44</v>
      </c>
      <c r="B51">
        <v>0</v>
      </c>
      <c r="C51">
        <f t="shared" si="18"/>
        <v>0.06233972543824983</v>
      </c>
      <c r="D51">
        <f t="shared" si="6"/>
        <v>0.0038962328398906144</v>
      </c>
      <c r="E51">
        <f t="shared" si="19"/>
        <v>0.058443492598359216</v>
      </c>
      <c r="F51">
        <f t="shared" si="0"/>
        <v>0.05844325520992319</v>
      </c>
      <c r="H51">
        <v>0</v>
      </c>
      <c r="I51">
        <f t="shared" si="20"/>
        <v>15</v>
      </c>
      <c r="J51">
        <f t="shared" si="9"/>
        <v>0</v>
      </c>
      <c r="K51">
        <f t="shared" si="21"/>
        <v>15</v>
      </c>
      <c r="L51">
        <f t="shared" si="1"/>
        <v>7.422293411660245</v>
      </c>
      <c r="O51">
        <v>1</v>
      </c>
      <c r="P51">
        <f t="shared" si="13"/>
        <v>15.064904118426252</v>
      </c>
      <c r="Q51">
        <f t="shared" si="11"/>
        <v>0.9415565074016408</v>
      </c>
      <c r="R51">
        <f t="shared" si="14"/>
        <v>15.123347611024611</v>
      </c>
      <c r="S51">
        <f t="shared" si="2"/>
        <v>15.064907916641229</v>
      </c>
      <c r="U51">
        <v>127</v>
      </c>
      <c r="V51">
        <f t="shared" si="15"/>
        <v>1920</v>
      </c>
      <c r="W51">
        <f t="shared" si="12"/>
        <v>120</v>
      </c>
      <c r="X51">
        <f t="shared" si="16"/>
        <v>1927</v>
      </c>
      <c r="Y51">
        <f t="shared" si="3"/>
        <v>1913.243305413436</v>
      </c>
    </row>
    <row r="52" spans="1:25" ht="13.5">
      <c r="A52">
        <f t="shared" si="17"/>
        <v>45</v>
      </c>
      <c r="B52">
        <v>0</v>
      </c>
      <c r="C52">
        <f t="shared" si="18"/>
        <v>0.058443492598359216</v>
      </c>
      <c r="D52">
        <f t="shared" si="6"/>
        <v>0.003652718287397451</v>
      </c>
      <c r="E52">
        <f t="shared" si="19"/>
        <v>0.054790774310961764</v>
      </c>
      <c r="F52">
        <f t="shared" si="0"/>
        <v>0.05479054670132122</v>
      </c>
      <c r="H52">
        <v>0</v>
      </c>
      <c r="I52">
        <f t="shared" si="20"/>
        <v>15</v>
      </c>
      <c r="J52">
        <f t="shared" si="9"/>
        <v>0</v>
      </c>
      <c r="K52">
        <f t="shared" si="21"/>
        <v>15</v>
      </c>
      <c r="L52">
        <f t="shared" si="1"/>
        <v>6.958399431067795</v>
      </c>
      <c r="O52">
        <v>1</v>
      </c>
      <c r="P52">
        <f t="shared" si="13"/>
        <v>15.123347611024611</v>
      </c>
      <c r="Q52">
        <f t="shared" si="11"/>
        <v>0.9452092256890382</v>
      </c>
      <c r="R52">
        <f t="shared" si="14"/>
        <v>15.178138385335576</v>
      </c>
      <c r="S52">
        <f t="shared" si="2"/>
        <v>15.12335125277886</v>
      </c>
      <c r="U52">
        <v>127</v>
      </c>
      <c r="V52">
        <f t="shared" si="15"/>
        <v>1927</v>
      </c>
      <c r="W52">
        <f t="shared" si="12"/>
        <v>120</v>
      </c>
      <c r="X52">
        <f t="shared" si="16"/>
        <v>1934</v>
      </c>
      <c r="Y52">
        <f t="shared" si="3"/>
        <v>1920.6656091029154</v>
      </c>
    </row>
    <row r="53" spans="1:25" ht="13.5">
      <c r="A53">
        <f t="shared" si="17"/>
        <v>46</v>
      </c>
      <c r="B53">
        <v>0</v>
      </c>
      <c r="C53">
        <f t="shared" si="18"/>
        <v>0.054790774310961764</v>
      </c>
      <c r="D53">
        <f t="shared" si="6"/>
        <v>0.0034244233944351102</v>
      </c>
      <c r="E53">
        <f t="shared" si="19"/>
        <v>0.05136635091652665</v>
      </c>
      <c r="F53">
        <f t="shared" si="0"/>
        <v>0.0513661327906312</v>
      </c>
      <c r="H53">
        <v>0</v>
      </c>
      <c r="I53">
        <f t="shared" si="20"/>
        <v>15</v>
      </c>
      <c r="J53">
        <f t="shared" si="9"/>
        <v>0</v>
      </c>
      <c r="K53">
        <f t="shared" si="21"/>
        <v>15</v>
      </c>
      <c r="L53">
        <f t="shared" si="1"/>
        <v>6.523498864410162</v>
      </c>
      <c r="O53">
        <v>1</v>
      </c>
      <c r="P53">
        <f t="shared" si="13"/>
        <v>15.178138385335576</v>
      </c>
      <c r="Q53">
        <f t="shared" si="11"/>
        <v>0.9486336490834735</v>
      </c>
      <c r="R53">
        <f t="shared" si="14"/>
        <v>15.229504736252101</v>
      </c>
      <c r="S53">
        <f t="shared" si="2"/>
        <v>15.178141875349901</v>
      </c>
      <c r="U53">
        <v>127</v>
      </c>
      <c r="V53">
        <f t="shared" si="15"/>
        <v>1934</v>
      </c>
      <c r="W53">
        <f t="shared" si="12"/>
        <v>120</v>
      </c>
      <c r="X53">
        <f t="shared" si="16"/>
        <v>1941</v>
      </c>
      <c r="Y53">
        <f t="shared" si="3"/>
        <v>1927.6240181694375</v>
      </c>
    </row>
    <row r="54" spans="1:25" ht="13.5">
      <c r="A54">
        <f t="shared" si="17"/>
        <v>47</v>
      </c>
      <c r="B54">
        <v>0</v>
      </c>
      <c r="C54">
        <f t="shared" si="18"/>
        <v>0.05136635091652665</v>
      </c>
      <c r="D54">
        <f t="shared" si="6"/>
        <v>0.0032103969322829157</v>
      </c>
      <c r="E54">
        <f t="shared" si="19"/>
        <v>0.048155953984243736</v>
      </c>
      <c r="F54">
        <f t="shared" si="0"/>
        <v>0.048155745045725805</v>
      </c>
      <c r="H54">
        <v>0</v>
      </c>
      <c r="I54">
        <f t="shared" si="20"/>
        <v>15</v>
      </c>
      <c r="J54">
        <f t="shared" si="9"/>
        <v>0</v>
      </c>
      <c r="K54">
        <f t="shared" si="21"/>
        <v>15</v>
      </c>
      <c r="L54">
        <f t="shared" si="1"/>
        <v>6.115779620807177</v>
      </c>
      <c r="O54">
        <v>1</v>
      </c>
      <c r="P54">
        <f t="shared" si="13"/>
        <v>15.229504736252101</v>
      </c>
      <c r="Q54">
        <f t="shared" si="11"/>
        <v>0.9518440460157563</v>
      </c>
      <c r="R54">
        <f t="shared" si="14"/>
        <v>15.277660690236347</v>
      </c>
      <c r="S54">
        <f t="shared" si="2"/>
        <v>15.229508079268387</v>
      </c>
      <c r="U54">
        <v>127</v>
      </c>
      <c r="V54">
        <f t="shared" si="15"/>
        <v>1941</v>
      </c>
      <c r="W54">
        <f t="shared" si="12"/>
        <v>121</v>
      </c>
      <c r="X54">
        <f t="shared" si="16"/>
        <v>1947</v>
      </c>
      <c r="Y54">
        <f t="shared" si="3"/>
        <v>1934.147526067085</v>
      </c>
    </row>
    <row r="55" spans="1:25" ht="13.5">
      <c r="A55">
        <f t="shared" si="17"/>
        <v>48</v>
      </c>
      <c r="B55">
        <v>0</v>
      </c>
      <c r="C55">
        <f t="shared" si="18"/>
        <v>0.048155953984243736</v>
      </c>
      <c r="D55">
        <f t="shared" si="6"/>
        <v>0.0030097471240152335</v>
      </c>
      <c r="E55">
        <f t="shared" si="19"/>
        <v>0.0451462068602285</v>
      </c>
      <c r="F55">
        <f t="shared" si="0"/>
        <v>0.04514600681272057</v>
      </c>
      <c r="H55">
        <v>0</v>
      </c>
      <c r="I55">
        <f t="shared" si="20"/>
        <v>15</v>
      </c>
      <c r="J55">
        <f t="shared" si="9"/>
        <v>0</v>
      </c>
      <c r="K55">
        <f t="shared" si="21"/>
        <v>15</v>
      </c>
      <c r="L55">
        <f t="shared" si="1"/>
        <v>5.733542865215512</v>
      </c>
      <c r="O55">
        <v>1</v>
      </c>
      <c r="P55">
        <f t="shared" si="13"/>
        <v>15.277660690236347</v>
      </c>
      <c r="Q55">
        <f t="shared" si="11"/>
        <v>0.9548537931397717</v>
      </c>
      <c r="R55">
        <f t="shared" si="14"/>
        <v>15.322806897096573</v>
      </c>
      <c r="S55">
        <f t="shared" si="2"/>
        <v>15.277663890996472</v>
      </c>
      <c r="U55">
        <v>127</v>
      </c>
      <c r="V55">
        <f t="shared" si="15"/>
        <v>1947</v>
      </c>
      <c r="W55">
        <f t="shared" si="12"/>
        <v>121</v>
      </c>
      <c r="X55">
        <f t="shared" si="16"/>
        <v>1953</v>
      </c>
      <c r="Y55">
        <f t="shared" si="3"/>
        <v>1940.2633141565518</v>
      </c>
    </row>
    <row r="56" spans="1:25" ht="13.5">
      <c r="A56">
        <f t="shared" si="17"/>
        <v>49</v>
      </c>
      <c r="B56">
        <v>0</v>
      </c>
      <c r="C56">
        <f t="shared" si="18"/>
        <v>0.0451462068602285</v>
      </c>
      <c r="D56">
        <f t="shared" si="6"/>
        <v>0.0028216379287642813</v>
      </c>
      <c r="E56">
        <f t="shared" si="19"/>
        <v>0.04232456893146422</v>
      </c>
      <c r="F56">
        <f t="shared" si="0"/>
        <v>0.04232437747975648</v>
      </c>
      <c r="H56">
        <v>0</v>
      </c>
      <c r="I56">
        <f t="shared" si="20"/>
        <v>15</v>
      </c>
      <c r="J56">
        <f t="shared" si="9"/>
        <v>0</v>
      </c>
      <c r="K56">
        <f t="shared" si="21"/>
        <v>15</v>
      </c>
      <c r="L56">
        <f t="shared" si="1"/>
        <v>5.375195939929073</v>
      </c>
      <c r="O56">
        <v>1</v>
      </c>
      <c r="P56">
        <f t="shared" si="13"/>
        <v>15.322806897096573</v>
      </c>
      <c r="Q56">
        <f t="shared" si="11"/>
        <v>0.9576754310685358</v>
      </c>
      <c r="R56">
        <f t="shared" si="14"/>
        <v>15.365131466028037</v>
      </c>
      <c r="S56">
        <f t="shared" si="2"/>
        <v>15.322809960323896</v>
      </c>
      <c r="U56">
        <v>127</v>
      </c>
      <c r="V56">
        <f t="shared" si="15"/>
        <v>1953</v>
      </c>
      <c r="W56">
        <f t="shared" si="12"/>
        <v>122</v>
      </c>
      <c r="X56">
        <f t="shared" si="16"/>
        <v>1958</v>
      </c>
      <c r="Y56">
        <f t="shared" si="3"/>
        <v>1945.9968649611349</v>
      </c>
    </row>
    <row r="57" spans="1:25" ht="13.5">
      <c r="A57">
        <f t="shared" si="17"/>
        <v>50</v>
      </c>
      <c r="B57">
        <v>0</v>
      </c>
      <c r="C57">
        <f t="shared" si="18"/>
        <v>0.04232456893146422</v>
      </c>
      <c r="D57">
        <f t="shared" si="6"/>
        <v>0.0026452855582165136</v>
      </c>
      <c r="E57">
        <f t="shared" si="19"/>
        <v>0.039679283373247706</v>
      </c>
      <c r="F57">
        <f t="shared" si="0"/>
        <v>0.03967910022430105</v>
      </c>
      <c r="H57">
        <v>0</v>
      </c>
      <c r="I57">
        <f t="shared" si="20"/>
        <v>15</v>
      </c>
      <c r="J57">
        <f t="shared" si="9"/>
        <v>0</v>
      </c>
      <c r="K57">
        <f t="shared" si="21"/>
        <v>15</v>
      </c>
      <c r="L57">
        <f t="shared" si="1"/>
        <v>5.039245728486233</v>
      </c>
      <c r="O57">
        <v>1</v>
      </c>
      <c r="P57">
        <f t="shared" si="13"/>
        <v>15.365131466028037</v>
      </c>
      <c r="Q57">
        <f t="shared" si="11"/>
        <v>0.9603207166267523</v>
      </c>
      <c r="R57">
        <f t="shared" si="14"/>
        <v>15.404810749401287</v>
      </c>
      <c r="S57">
        <f t="shared" si="2"/>
        <v>15.365134396411182</v>
      </c>
      <c r="U57">
        <v>127</v>
      </c>
      <c r="V57">
        <f t="shared" si="15"/>
        <v>1958</v>
      </c>
      <c r="W57">
        <f t="shared" si="12"/>
        <v>122</v>
      </c>
      <c r="X57">
        <f t="shared" si="16"/>
        <v>1963</v>
      </c>
      <c r="Y57">
        <f t="shared" si="3"/>
        <v>1951.3720683442202</v>
      </c>
    </row>
    <row r="58" spans="1:25" ht="13.5">
      <c r="A58">
        <f t="shared" si="17"/>
        <v>51</v>
      </c>
      <c r="B58">
        <v>0</v>
      </c>
      <c r="C58">
        <f t="shared" si="18"/>
        <v>0.039679283373247706</v>
      </c>
      <c r="D58">
        <f t="shared" si="6"/>
        <v>0.0024799552108279816</v>
      </c>
      <c r="E58">
        <f t="shared" si="19"/>
        <v>0.03719932816241973</v>
      </c>
      <c r="F58">
        <f t="shared" si="0"/>
        <v>0.03719915302624758</v>
      </c>
      <c r="H58">
        <v>0</v>
      </c>
      <c r="I58">
        <f t="shared" si="20"/>
        <v>15</v>
      </c>
      <c r="J58">
        <f t="shared" si="9"/>
        <v>0</v>
      </c>
      <c r="K58">
        <f t="shared" si="21"/>
        <v>15</v>
      </c>
      <c r="L58">
        <f t="shared" si="1"/>
        <v>4.724292434333442</v>
      </c>
      <c r="O58">
        <v>1</v>
      </c>
      <c r="P58">
        <f t="shared" si="13"/>
        <v>15.404810749401287</v>
      </c>
      <c r="Q58">
        <f t="shared" si="11"/>
        <v>0.9628006718375804</v>
      </c>
      <c r="R58">
        <f t="shared" si="14"/>
        <v>15.442010077563705</v>
      </c>
      <c r="S58">
        <f t="shared" si="2"/>
        <v>15.40481355158004</v>
      </c>
      <c r="U58">
        <v>127</v>
      </c>
      <c r="V58">
        <f t="shared" si="15"/>
        <v>1963</v>
      </c>
      <c r="W58">
        <f t="shared" si="12"/>
        <v>122</v>
      </c>
      <c r="X58">
        <f t="shared" si="16"/>
        <v>1968</v>
      </c>
      <c r="Y58">
        <f t="shared" si="3"/>
        <v>1956.411321050665</v>
      </c>
    </row>
    <row r="59" spans="1:25" ht="13.5">
      <c r="A59">
        <f t="shared" si="17"/>
        <v>52</v>
      </c>
      <c r="B59">
        <v>0</v>
      </c>
      <c r="C59">
        <f t="shared" si="18"/>
        <v>0.03719932816241973</v>
      </c>
      <c r="D59">
        <f t="shared" si="6"/>
        <v>0.002324958010151233</v>
      </c>
      <c r="E59">
        <f t="shared" si="19"/>
        <v>0.03487437015226849</v>
      </c>
      <c r="F59">
        <f t="shared" si="0"/>
        <v>0.03487420274269991</v>
      </c>
      <c r="H59">
        <v>0</v>
      </c>
      <c r="I59">
        <f t="shared" si="20"/>
        <v>15</v>
      </c>
      <c r="J59">
        <f t="shared" si="9"/>
        <v>0</v>
      </c>
      <c r="K59">
        <f t="shared" si="21"/>
        <v>15</v>
      </c>
      <c r="L59">
        <f t="shared" si="1"/>
        <v>4.429023748322888</v>
      </c>
      <c r="O59">
        <v>1</v>
      </c>
      <c r="P59">
        <f t="shared" si="13"/>
        <v>15.442010077563705</v>
      </c>
      <c r="Q59">
        <f t="shared" si="11"/>
        <v>0.9651256298477315</v>
      </c>
      <c r="R59">
        <f t="shared" si="14"/>
        <v>15.476884447715973</v>
      </c>
      <c r="S59">
        <f t="shared" si="2"/>
        <v>15.442012756116801</v>
      </c>
      <c r="U59">
        <v>127</v>
      </c>
      <c r="V59">
        <f t="shared" si="15"/>
        <v>1968</v>
      </c>
      <c r="W59">
        <f t="shared" si="12"/>
        <v>123</v>
      </c>
      <c r="X59">
        <f t="shared" si="16"/>
        <v>1972</v>
      </c>
      <c r="Y59">
        <f t="shared" si="3"/>
        <v>1961.1356200268337</v>
      </c>
    </row>
    <row r="60" spans="1:25" ht="13.5">
      <c r="A60">
        <f t="shared" si="17"/>
        <v>53</v>
      </c>
      <c r="B60">
        <v>0</v>
      </c>
      <c r="C60">
        <f t="shared" si="18"/>
        <v>0.03487437015226849</v>
      </c>
      <c r="D60">
        <f t="shared" si="6"/>
        <v>0.0021796481345167807</v>
      </c>
      <c r="E60">
        <f t="shared" si="19"/>
        <v>0.03269472201775171</v>
      </c>
      <c r="F60">
        <f t="shared" si="0"/>
        <v>0.032694562053087184</v>
      </c>
      <c r="H60">
        <v>0</v>
      </c>
      <c r="I60">
        <f t="shared" si="20"/>
        <v>15</v>
      </c>
      <c r="J60">
        <f t="shared" si="9"/>
        <v>0</v>
      </c>
      <c r="K60">
        <f t="shared" si="21"/>
        <v>15</v>
      </c>
      <c r="L60">
        <f t="shared" si="1"/>
        <v>4.152209380742073</v>
      </c>
      <c r="O60">
        <v>1</v>
      </c>
      <c r="P60">
        <f t="shared" si="13"/>
        <v>15.476884447715973</v>
      </c>
      <c r="Q60">
        <f t="shared" si="11"/>
        <v>0.9673052779822483</v>
      </c>
      <c r="R60">
        <f t="shared" si="14"/>
        <v>15.509579169733726</v>
      </c>
      <c r="S60">
        <f t="shared" si="2"/>
        <v>15.476887007150605</v>
      </c>
      <c r="U60">
        <v>127</v>
      </c>
      <c r="V60">
        <f t="shared" si="15"/>
        <v>1972</v>
      </c>
      <c r="W60">
        <f t="shared" si="12"/>
        <v>123</v>
      </c>
      <c r="X60">
        <f t="shared" si="16"/>
        <v>1976</v>
      </c>
      <c r="Y60">
        <f t="shared" si="3"/>
        <v>1965.5646499081267</v>
      </c>
    </row>
    <row r="61" spans="1:25" ht="13.5">
      <c r="A61">
        <f t="shared" si="17"/>
        <v>54</v>
      </c>
      <c r="B61">
        <v>0</v>
      </c>
      <c r="C61">
        <f t="shared" si="18"/>
        <v>0.03269472201775171</v>
      </c>
      <c r="D61">
        <f t="shared" si="6"/>
        <v>0.002043420126109482</v>
      </c>
      <c r="E61">
        <f t="shared" si="19"/>
        <v>0.03065130189164223</v>
      </c>
      <c r="F61">
        <f t="shared" si="0"/>
        <v>0.03065114909521265</v>
      </c>
      <c r="H61">
        <v>0</v>
      </c>
      <c r="I61">
        <f t="shared" si="20"/>
        <v>15</v>
      </c>
      <c r="J61">
        <f t="shared" si="9"/>
        <v>0</v>
      </c>
      <c r="K61">
        <f t="shared" si="21"/>
        <v>15</v>
      </c>
      <c r="L61">
        <f t="shared" si="1"/>
        <v>3.8926959350920063</v>
      </c>
      <c r="O61">
        <v>1</v>
      </c>
      <c r="P61">
        <f t="shared" si="13"/>
        <v>15.509579169733726</v>
      </c>
      <c r="Q61">
        <f t="shared" si="11"/>
        <v>0.9693486981083579</v>
      </c>
      <c r="R61">
        <f t="shared" si="14"/>
        <v>15.540230471625367</v>
      </c>
      <c r="S61">
        <f t="shared" si="2"/>
        <v>15.509581614476598</v>
      </c>
      <c r="U61">
        <v>127</v>
      </c>
      <c r="V61">
        <f t="shared" si="15"/>
        <v>1976</v>
      </c>
      <c r="W61">
        <f t="shared" si="12"/>
        <v>123</v>
      </c>
      <c r="X61">
        <f t="shared" si="16"/>
        <v>1980</v>
      </c>
      <c r="Y61">
        <f t="shared" si="3"/>
        <v>1969.7168650385279</v>
      </c>
    </row>
    <row r="62" spans="1:25" ht="13.5">
      <c r="A62">
        <f t="shared" si="17"/>
        <v>55</v>
      </c>
      <c r="B62">
        <v>0</v>
      </c>
      <c r="C62">
        <f t="shared" si="18"/>
        <v>0.03065130189164223</v>
      </c>
      <c r="D62">
        <f t="shared" si="6"/>
        <v>0.0019157063682276394</v>
      </c>
      <c r="E62">
        <f t="shared" si="19"/>
        <v>0.028735595523414592</v>
      </c>
      <c r="F62">
        <f t="shared" si="0"/>
        <v>0.0287354496240528</v>
      </c>
      <c r="H62">
        <v>0</v>
      </c>
      <c r="I62">
        <f t="shared" si="20"/>
        <v>15</v>
      </c>
      <c r="J62">
        <f t="shared" si="9"/>
        <v>0</v>
      </c>
      <c r="K62">
        <f t="shared" si="21"/>
        <v>15</v>
      </c>
      <c r="L62">
        <f t="shared" si="1"/>
        <v>3.6494021022547054</v>
      </c>
      <c r="O62">
        <v>1</v>
      </c>
      <c r="P62">
        <f t="shared" si="13"/>
        <v>15.540230471625367</v>
      </c>
      <c r="Q62">
        <f t="shared" si="11"/>
        <v>0.9712644044765855</v>
      </c>
      <c r="R62">
        <f t="shared" si="14"/>
        <v>15.568966067148782</v>
      </c>
      <c r="S62">
        <f t="shared" si="2"/>
        <v>15.540232806015155</v>
      </c>
      <c r="U62">
        <v>127</v>
      </c>
      <c r="V62">
        <f t="shared" si="15"/>
        <v>1980</v>
      </c>
      <c r="W62">
        <f t="shared" si="12"/>
        <v>123</v>
      </c>
      <c r="X62">
        <f t="shared" si="16"/>
        <v>1984</v>
      </c>
      <c r="Y62">
        <f t="shared" si="3"/>
        <v>1973.6095663639246</v>
      </c>
    </row>
    <row r="63" spans="1:25" ht="13.5">
      <c r="A63">
        <f t="shared" si="17"/>
        <v>56</v>
      </c>
      <c r="B63">
        <v>0</v>
      </c>
      <c r="C63">
        <f t="shared" si="18"/>
        <v>0.028735595523414592</v>
      </c>
      <c r="D63">
        <f t="shared" si="6"/>
        <v>0.001795974720213412</v>
      </c>
      <c r="E63">
        <f t="shared" si="19"/>
        <v>0.02693962080320118</v>
      </c>
      <c r="F63">
        <f t="shared" si="0"/>
        <v>0.026939481535634986</v>
      </c>
      <c r="H63">
        <v>0</v>
      </c>
      <c r="I63">
        <f t="shared" si="20"/>
        <v>15</v>
      </c>
      <c r="J63">
        <f t="shared" si="9"/>
        <v>0</v>
      </c>
      <c r="K63">
        <f t="shared" si="21"/>
        <v>15</v>
      </c>
      <c r="L63">
        <f t="shared" si="1"/>
        <v>3.421314155025643</v>
      </c>
      <c r="O63">
        <v>1</v>
      </c>
      <c r="P63">
        <f t="shared" si="13"/>
        <v>15.568966067148782</v>
      </c>
      <c r="Q63">
        <f t="shared" si="11"/>
        <v>0.9730603791967989</v>
      </c>
      <c r="R63">
        <f t="shared" si="14"/>
        <v>15.595905687951984</v>
      </c>
      <c r="S63">
        <f t="shared" si="2"/>
        <v>15.56896829542984</v>
      </c>
      <c r="U63">
        <v>127</v>
      </c>
      <c r="V63">
        <f t="shared" si="15"/>
        <v>1984</v>
      </c>
      <c r="W63">
        <f t="shared" si="12"/>
        <v>124</v>
      </c>
      <c r="X63">
        <f t="shared" si="16"/>
        <v>1987</v>
      </c>
      <c r="Y63">
        <f t="shared" si="3"/>
        <v>1977.2589735195897</v>
      </c>
    </row>
    <row r="64" spans="1:25" ht="13.5">
      <c r="A64">
        <f t="shared" si="17"/>
        <v>57</v>
      </c>
      <c r="B64">
        <v>0</v>
      </c>
      <c r="C64">
        <f t="shared" si="18"/>
        <v>0.02693962080320118</v>
      </c>
      <c r="D64">
        <f t="shared" si="6"/>
        <v>0.0016837263002000738</v>
      </c>
      <c r="E64">
        <f t="shared" si="19"/>
        <v>0.025255894503001107</v>
      </c>
      <c r="F64">
        <f t="shared" si="0"/>
        <v>0.02525576160817566</v>
      </c>
      <c r="H64">
        <v>0</v>
      </c>
      <c r="I64">
        <f t="shared" si="20"/>
        <v>15</v>
      </c>
      <c r="J64">
        <f t="shared" si="9"/>
        <v>0</v>
      </c>
      <c r="K64">
        <f t="shared" si="21"/>
        <v>15</v>
      </c>
      <c r="L64">
        <f t="shared" si="1"/>
        <v>3.207481724238309</v>
      </c>
      <c r="O64">
        <v>1</v>
      </c>
      <c r="P64">
        <f t="shared" si="13"/>
        <v>15.595905687951984</v>
      </c>
      <c r="Q64">
        <f t="shared" si="11"/>
        <v>0.974744105496999</v>
      </c>
      <c r="R64">
        <f t="shared" si="14"/>
        <v>15.621161582454985</v>
      </c>
      <c r="S64">
        <f t="shared" si="2"/>
        <v>15.59590781426919</v>
      </c>
      <c r="U64">
        <v>127</v>
      </c>
      <c r="V64">
        <f t="shared" si="15"/>
        <v>1987</v>
      </c>
      <c r="W64">
        <f t="shared" si="12"/>
        <v>124</v>
      </c>
      <c r="X64">
        <f t="shared" si="16"/>
        <v>1990</v>
      </c>
      <c r="Y64">
        <f t="shared" si="3"/>
        <v>1980.680292412187</v>
      </c>
    </row>
    <row r="65" spans="1:25" ht="13.5">
      <c r="A65">
        <f t="shared" si="17"/>
        <v>58</v>
      </c>
      <c r="B65">
        <v>0</v>
      </c>
      <c r="C65">
        <f t="shared" si="18"/>
        <v>0.025255894503001107</v>
      </c>
      <c r="D65">
        <f t="shared" si="6"/>
        <v>0.0015784934064375692</v>
      </c>
      <c r="E65">
        <f t="shared" si="19"/>
        <v>0.02367740109656354</v>
      </c>
      <c r="F65">
        <f t="shared" si="0"/>
        <v>0.023677274321900376</v>
      </c>
      <c r="H65">
        <v>0</v>
      </c>
      <c r="I65">
        <f t="shared" si="20"/>
        <v>15</v>
      </c>
      <c r="J65">
        <f t="shared" si="9"/>
        <v>0</v>
      </c>
      <c r="K65">
        <f t="shared" si="21"/>
        <v>15</v>
      </c>
      <c r="L65">
        <f t="shared" si="1"/>
        <v>3.0070138388813477</v>
      </c>
      <c r="O65">
        <v>1</v>
      </c>
      <c r="P65">
        <f t="shared" si="13"/>
        <v>15.621161582454985</v>
      </c>
      <c r="Q65">
        <f t="shared" si="11"/>
        <v>0.9763225989034365</v>
      </c>
      <c r="R65">
        <f t="shared" si="14"/>
        <v>15.644838983551548</v>
      </c>
      <c r="S65">
        <f t="shared" si="2"/>
        <v>15.621163610849594</v>
      </c>
      <c r="U65">
        <v>127</v>
      </c>
      <c r="V65">
        <f t="shared" si="15"/>
        <v>1990</v>
      </c>
      <c r="W65">
        <f t="shared" si="12"/>
        <v>124</v>
      </c>
      <c r="X65">
        <f t="shared" si="16"/>
        <v>1993</v>
      </c>
      <c r="Y65">
        <f t="shared" si="3"/>
        <v>1983.8877785778984</v>
      </c>
    </row>
    <row r="66" spans="1:25" ht="13.5">
      <c r="A66">
        <f aca="true" t="shared" si="22" ref="A66:A107">A65+1</f>
        <v>59</v>
      </c>
      <c r="B66">
        <v>0</v>
      </c>
      <c r="C66">
        <f aca="true" t="shared" si="23" ref="C66:C107">E65</f>
        <v>0.02367740109656354</v>
      </c>
      <c r="D66">
        <f t="shared" si="6"/>
        <v>0.0014798375685352212</v>
      </c>
      <c r="E66">
        <f aca="true" t="shared" si="24" ref="E66:E107">B66+C66-D66</f>
        <v>0.02219756352802832</v>
      </c>
      <c r="F66">
        <f t="shared" si="0"/>
        <v>0.022197442627627767</v>
      </c>
      <c r="H66">
        <v>0</v>
      </c>
      <c r="I66">
        <f aca="true" t="shared" si="25" ref="I66:I107">K65</f>
        <v>15</v>
      </c>
      <c r="J66">
        <f t="shared" si="9"/>
        <v>0</v>
      </c>
      <c r="K66">
        <f aca="true" t="shared" si="26" ref="K66:K107">H66+I66-J66</f>
        <v>15</v>
      </c>
      <c r="L66">
        <f t="shared" si="1"/>
        <v>2.8190752137087265</v>
      </c>
      <c r="O66">
        <v>1</v>
      </c>
      <c r="P66">
        <f t="shared" si="13"/>
        <v>15.644838983551548</v>
      </c>
      <c r="Q66">
        <f t="shared" si="11"/>
        <v>0.9778024364719717</v>
      </c>
      <c r="R66">
        <f t="shared" si="14"/>
        <v>15.667036547079576</v>
      </c>
      <c r="S66">
        <f t="shared" si="2"/>
        <v>15.644840917957955</v>
      </c>
      <c r="U66">
        <v>127</v>
      </c>
      <c r="V66">
        <f t="shared" si="15"/>
        <v>1993</v>
      </c>
      <c r="W66">
        <f t="shared" si="12"/>
        <v>124</v>
      </c>
      <c r="X66">
        <f t="shared" si="16"/>
        <v>1996</v>
      </c>
      <c r="Y66">
        <f t="shared" si="3"/>
        <v>1986.8947965806603</v>
      </c>
    </row>
    <row r="67" spans="1:25" ht="13.5">
      <c r="A67">
        <f t="shared" si="22"/>
        <v>60</v>
      </c>
      <c r="B67">
        <v>0</v>
      </c>
      <c r="C67">
        <f t="shared" si="23"/>
        <v>0.02219756352802832</v>
      </c>
      <c r="D67">
        <f t="shared" si="6"/>
        <v>0.00138734772050177</v>
      </c>
      <c r="E67">
        <f t="shared" si="24"/>
        <v>0.02081021580752655</v>
      </c>
      <c r="F67">
        <f t="shared" si="0"/>
        <v>0.02081010054231948</v>
      </c>
      <c r="H67">
        <v>0</v>
      </c>
      <c r="I67">
        <f t="shared" si="25"/>
        <v>15</v>
      </c>
      <c r="J67">
        <f t="shared" si="9"/>
        <v>0</v>
      </c>
      <c r="K67">
        <f t="shared" si="26"/>
        <v>15</v>
      </c>
      <c r="L67">
        <f t="shared" si="1"/>
        <v>2.642882768874574</v>
      </c>
      <c r="O67">
        <v>1</v>
      </c>
      <c r="P67">
        <f t="shared" si="13"/>
        <v>15.667036547079576</v>
      </c>
      <c r="Q67">
        <f t="shared" si="11"/>
        <v>0.9791897841924735</v>
      </c>
      <c r="R67">
        <f t="shared" si="14"/>
        <v>15.687846762887101</v>
      </c>
      <c r="S67">
        <f t="shared" si="2"/>
        <v>15.667038391322889</v>
      </c>
      <c r="U67">
        <v>127</v>
      </c>
      <c r="V67">
        <f t="shared" si="15"/>
        <v>1996</v>
      </c>
      <c r="W67">
        <f t="shared" si="12"/>
        <v>124</v>
      </c>
      <c r="X67">
        <f t="shared" si="16"/>
        <v>1999</v>
      </c>
      <c r="Y67">
        <f t="shared" si="3"/>
        <v>1989.7138756980069</v>
      </c>
    </row>
    <row r="68" spans="1:25" ht="13.5">
      <c r="A68">
        <f t="shared" si="22"/>
        <v>61</v>
      </c>
      <c r="B68">
        <v>0</v>
      </c>
      <c r="C68">
        <f t="shared" si="23"/>
        <v>0.02081021580752655</v>
      </c>
      <c r="D68">
        <f t="shared" si="6"/>
        <v>0.0013006384879704093</v>
      </c>
      <c r="E68">
        <f t="shared" si="24"/>
        <v>0.01950957731955614</v>
      </c>
      <c r="F68">
        <f t="shared" si="0"/>
        <v>0.01950946745741072</v>
      </c>
      <c r="H68">
        <v>0</v>
      </c>
      <c r="I68">
        <f t="shared" si="25"/>
        <v>15</v>
      </c>
      <c r="J68">
        <f t="shared" si="9"/>
        <v>0</v>
      </c>
      <c r="K68">
        <f t="shared" si="26"/>
        <v>15</v>
      </c>
      <c r="L68">
        <f t="shared" si="1"/>
        <v>2.4777023670911613</v>
      </c>
      <c r="O68">
        <v>1</v>
      </c>
      <c r="P68">
        <f t="shared" si="13"/>
        <v>15.687846762887101</v>
      </c>
      <c r="Q68">
        <f t="shared" si="11"/>
        <v>0.9804904226804438</v>
      </c>
      <c r="R68">
        <f t="shared" si="14"/>
        <v>15.707356340206658</v>
      </c>
      <c r="S68">
        <f t="shared" si="2"/>
        <v>15.68784852068143</v>
      </c>
      <c r="U68">
        <v>127</v>
      </c>
      <c r="V68">
        <f t="shared" si="15"/>
        <v>1999</v>
      </c>
      <c r="W68">
        <f t="shared" si="12"/>
        <v>124</v>
      </c>
      <c r="X68">
        <f t="shared" si="16"/>
        <v>2002</v>
      </c>
      <c r="Y68">
        <f t="shared" si="3"/>
        <v>1992.3567621265415</v>
      </c>
    </row>
    <row r="69" spans="1:25" ht="13.5">
      <c r="A69">
        <f t="shared" si="22"/>
        <v>62</v>
      </c>
      <c r="B69">
        <v>0</v>
      </c>
      <c r="C69">
        <f t="shared" si="23"/>
        <v>0.01950957731955614</v>
      </c>
      <c r="D69">
        <f t="shared" si="6"/>
        <v>0.0012193485824722587</v>
      </c>
      <c r="E69">
        <f t="shared" si="24"/>
        <v>0.01829022873708388</v>
      </c>
      <c r="F69">
        <f t="shared" si="0"/>
        <v>0.01829012405287227</v>
      </c>
      <c r="H69">
        <v>0</v>
      </c>
      <c r="I69">
        <f t="shared" si="25"/>
        <v>15</v>
      </c>
      <c r="J69">
        <f t="shared" si="9"/>
        <v>0</v>
      </c>
      <c r="K69">
        <f t="shared" si="26"/>
        <v>15</v>
      </c>
      <c r="L69">
        <f t="shared" si="1"/>
        <v>2.3228457547147783</v>
      </c>
      <c r="O69">
        <v>1</v>
      </c>
      <c r="P69">
        <f t="shared" si="13"/>
        <v>15.707356340206658</v>
      </c>
      <c r="Q69">
        <f t="shared" si="11"/>
        <v>0.9817097712629161</v>
      </c>
      <c r="R69">
        <f t="shared" si="14"/>
        <v>15.725646568943741</v>
      </c>
      <c r="S69">
        <f t="shared" si="2"/>
        <v>15.707358015154044</v>
      </c>
      <c r="U69">
        <v>127</v>
      </c>
      <c r="V69">
        <f t="shared" si="15"/>
        <v>2002</v>
      </c>
      <c r="W69">
        <f t="shared" si="12"/>
        <v>125</v>
      </c>
      <c r="X69">
        <f t="shared" si="16"/>
        <v>2004</v>
      </c>
      <c r="Y69">
        <f t="shared" si="3"/>
        <v>1994.8344679245636</v>
      </c>
    </row>
    <row r="70" spans="1:25" ht="13.5">
      <c r="A70">
        <f t="shared" si="22"/>
        <v>63</v>
      </c>
      <c r="B70">
        <v>0</v>
      </c>
      <c r="C70">
        <f t="shared" si="23"/>
        <v>0.01829022873708388</v>
      </c>
      <c r="D70">
        <f t="shared" si="6"/>
        <v>0.0011431392960677424</v>
      </c>
      <c r="E70">
        <f t="shared" si="24"/>
        <v>0.017147089441016138</v>
      </c>
      <c r="F70">
        <f t="shared" si="0"/>
        <v>0.017146989716645775</v>
      </c>
      <c r="H70">
        <v>0</v>
      </c>
      <c r="I70">
        <f t="shared" si="25"/>
        <v>15</v>
      </c>
      <c r="J70">
        <f t="shared" si="9"/>
        <v>0</v>
      </c>
      <c r="K70">
        <f t="shared" si="26"/>
        <v>15</v>
      </c>
      <c r="L70">
        <f t="shared" si="1"/>
        <v>2.1776676940140134</v>
      </c>
      <c r="O70">
        <v>1</v>
      </c>
      <c r="P70">
        <f t="shared" si="13"/>
        <v>15.725646568943741</v>
      </c>
      <c r="Q70">
        <f t="shared" si="11"/>
        <v>0.9828529105589838</v>
      </c>
      <c r="R70">
        <f t="shared" si="14"/>
        <v>15.742793658384757</v>
      </c>
      <c r="S70">
        <f t="shared" si="2"/>
        <v>15.725648164533668</v>
      </c>
      <c r="U70">
        <v>127</v>
      </c>
      <c r="V70">
        <f t="shared" si="15"/>
        <v>2004</v>
      </c>
      <c r="W70">
        <f t="shared" si="12"/>
        <v>125</v>
      </c>
      <c r="X70">
        <f t="shared" si="16"/>
        <v>2006</v>
      </c>
      <c r="Y70">
        <f t="shared" si="3"/>
        <v>1997.157316895776</v>
      </c>
    </row>
    <row r="71" spans="1:25" ht="13.5">
      <c r="A71">
        <f t="shared" si="22"/>
        <v>64</v>
      </c>
      <c r="B71">
        <v>0</v>
      </c>
      <c r="C71">
        <f t="shared" si="23"/>
        <v>0.017147089441016138</v>
      </c>
      <c r="D71">
        <f t="shared" si="6"/>
        <v>0.0010716930900635086</v>
      </c>
      <c r="E71">
        <f t="shared" si="24"/>
        <v>0.01607539635095263</v>
      </c>
      <c r="F71">
        <f t="shared" si="0"/>
        <v>0.016075301375366183</v>
      </c>
      <c r="H71">
        <v>0</v>
      </c>
      <c r="I71">
        <f t="shared" si="25"/>
        <v>15</v>
      </c>
      <c r="J71">
        <f t="shared" si="9"/>
        <v>0</v>
      </c>
      <c r="K71">
        <f t="shared" si="26"/>
        <v>15</v>
      </c>
      <c r="L71">
        <f t="shared" si="1"/>
        <v>2.041563274671505</v>
      </c>
      <c r="O71">
        <v>1</v>
      </c>
      <c r="P71">
        <f t="shared" si="13"/>
        <v>15.742793658384757</v>
      </c>
      <c r="Q71">
        <f t="shared" si="11"/>
        <v>0.9839246036490473</v>
      </c>
      <c r="R71">
        <f t="shared" si="14"/>
        <v>15.758869054735708</v>
      </c>
      <c r="S71">
        <f t="shared" si="2"/>
        <v>15.742795177994141</v>
      </c>
      <c r="U71">
        <v>127</v>
      </c>
      <c r="V71">
        <f t="shared" si="15"/>
        <v>2006</v>
      </c>
      <c r="W71">
        <f t="shared" si="12"/>
        <v>125</v>
      </c>
      <c r="X71">
        <f t="shared" si="16"/>
        <v>2008</v>
      </c>
      <c r="Y71">
        <f t="shared" si="3"/>
        <v>1999.334987605256</v>
      </c>
    </row>
    <row r="72" spans="1:25" ht="13.5">
      <c r="A72">
        <f t="shared" si="22"/>
        <v>65</v>
      </c>
      <c r="B72">
        <v>0</v>
      </c>
      <c r="C72">
        <f t="shared" si="23"/>
        <v>0.01607539635095263</v>
      </c>
      <c r="D72">
        <f t="shared" si="6"/>
        <v>0.0010047122719345394</v>
      </c>
      <c r="E72">
        <f t="shared" si="24"/>
        <v>0.015070684079018092</v>
      </c>
      <c r="F72">
        <f aca="true" t="shared" si="27" ref="F72:F107">EXP(-A72/1000/0.0154946)</f>
        <v>0.015070593648166037</v>
      </c>
      <c r="H72">
        <v>0</v>
      </c>
      <c r="I72">
        <f t="shared" si="25"/>
        <v>15</v>
      </c>
      <c r="J72">
        <f t="shared" si="9"/>
        <v>0</v>
      </c>
      <c r="K72">
        <f t="shared" si="26"/>
        <v>15</v>
      </c>
      <c r="L72">
        <f aca="true" t="shared" si="28" ref="L72:L107">127*EXP(-A72/1000/0.0154946)</f>
        <v>1.9139653933170866</v>
      </c>
      <c r="O72">
        <v>1</v>
      </c>
      <c r="P72">
        <f t="shared" si="13"/>
        <v>15.758869054735708</v>
      </c>
      <c r="Q72">
        <f t="shared" si="11"/>
        <v>0.9849293159209818</v>
      </c>
      <c r="R72">
        <f t="shared" si="14"/>
        <v>15.773939738814727</v>
      </c>
      <c r="S72">
        <f aca="true" t="shared" si="29" ref="S72:S107">16*(1-EXP(-A72/1000/0.0154946))</f>
        <v>15.758870501629344</v>
      </c>
      <c r="U72">
        <v>127</v>
      </c>
      <c r="V72">
        <f t="shared" si="15"/>
        <v>2008</v>
      </c>
      <c r="W72">
        <f t="shared" si="12"/>
        <v>125</v>
      </c>
      <c r="X72">
        <f t="shared" si="16"/>
        <v>2010</v>
      </c>
      <c r="Y72">
        <f aca="true" t="shared" si="30" ref="Y72:Y107">16*127*(1-EXP(-A72/1000/0.0154946))</f>
        <v>2001.3765537069266</v>
      </c>
    </row>
    <row r="73" spans="1:25" ht="13.5">
      <c r="A73">
        <f t="shared" si="22"/>
        <v>66</v>
      </c>
      <c r="B73">
        <v>0</v>
      </c>
      <c r="C73">
        <f t="shared" si="23"/>
        <v>0.015070684079018092</v>
      </c>
      <c r="D73">
        <f aca="true" t="shared" si="31" ref="D73:D107">C73/16</f>
        <v>0.0009419177549386307</v>
      </c>
      <c r="E73">
        <f t="shared" si="24"/>
        <v>0.01412876632407946</v>
      </c>
      <c r="F73">
        <f t="shared" si="27"/>
        <v>0.01412868024086849</v>
      </c>
      <c r="H73">
        <v>0</v>
      </c>
      <c r="I73">
        <f t="shared" si="25"/>
        <v>15</v>
      </c>
      <c r="J73">
        <f aca="true" t="shared" si="32" ref="J73:J107">INT(I73/16)</f>
        <v>0</v>
      </c>
      <c r="K73">
        <f t="shared" si="26"/>
        <v>15</v>
      </c>
      <c r="L73">
        <f t="shared" si="28"/>
        <v>1.7943423905902982</v>
      </c>
      <c r="O73">
        <v>1</v>
      </c>
      <c r="P73">
        <f t="shared" si="13"/>
        <v>15.773939738814727</v>
      </c>
      <c r="Q73">
        <f aca="true" t="shared" si="33" ref="Q73:Q107">P73/16</f>
        <v>0.9858712336759204</v>
      </c>
      <c r="R73">
        <f t="shared" si="14"/>
        <v>15.788068505138805</v>
      </c>
      <c r="S73">
        <f t="shared" si="29"/>
        <v>15.773941116146105</v>
      </c>
      <c r="U73">
        <v>127</v>
      </c>
      <c r="V73">
        <f t="shared" si="15"/>
        <v>2010</v>
      </c>
      <c r="W73">
        <f aca="true" t="shared" si="34" ref="W73:W107">INT(V73/16)</f>
        <v>125</v>
      </c>
      <c r="X73">
        <f t="shared" si="16"/>
        <v>2012</v>
      </c>
      <c r="Y73">
        <f t="shared" si="30"/>
        <v>2003.2905217505554</v>
      </c>
    </row>
    <row r="74" spans="1:25" ht="13.5">
      <c r="A74">
        <f t="shared" si="22"/>
        <v>67</v>
      </c>
      <c r="B74">
        <v>0</v>
      </c>
      <c r="C74">
        <f t="shared" si="23"/>
        <v>0.01412876632407946</v>
      </c>
      <c r="D74">
        <f t="shared" si="31"/>
        <v>0.0008830478952549663</v>
      </c>
      <c r="E74">
        <f t="shared" si="24"/>
        <v>0.013245718428824493</v>
      </c>
      <c r="F74">
        <f t="shared" si="27"/>
        <v>0.013245636503045112</v>
      </c>
      <c r="H74">
        <v>0</v>
      </c>
      <c r="I74">
        <f t="shared" si="25"/>
        <v>15</v>
      </c>
      <c r="J74">
        <f t="shared" si="32"/>
        <v>0</v>
      </c>
      <c r="K74">
        <f t="shared" si="26"/>
        <v>15</v>
      </c>
      <c r="L74">
        <f t="shared" si="28"/>
        <v>1.6821958358867293</v>
      </c>
      <c r="O74">
        <v>1</v>
      </c>
      <c r="P74">
        <f t="shared" si="13"/>
        <v>15.788068505138805</v>
      </c>
      <c r="Q74">
        <f t="shared" si="33"/>
        <v>0.9867542815711753</v>
      </c>
      <c r="R74">
        <f t="shared" si="14"/>
        <v>15.801314223567628</v>
      </c>
      <c r="S74">
        <f t="shared" si="29"/>
        <v>15.788069815951278</v>
      </c>
      <c r="U74">
        <v>127</v>
      </c>
      <c r="V74">
        <f t="shared" si="15"/>
        <v>2012</v>
      </c>
      <c r="W74">
        <f t="shared" si="34"/>
        <v>125</v>
      </c>
      <c r="X74">
        <f t="shared" si="16"/>
        <v>2014</v>
      </c>
      <c r="Y74">
        <f t="shared" si="30"/>
        <v>2005.0848666258123</v>
      </c>
    </row>
    <row r="75" spans="1:25" ht="13.5">
      <c r="A75">
        <f t="shared" si="22"/>
        <v>68</v>
      </c>
      <c r="B75">
        <v>0</v>
      </c>
      <c r="C75">
        <f t="shared" si="23"/>
        <v>0.013245718428824493</v>
      </c>
      <c r="D75">
        <f t="shared" si="31"/>
        <v>0.0008278574018015308</v>
      </c>
      <c r="E75">
        <f t="shared" si="24"/>
        <v>0.012417861027022963</v>
      </c>
      <c r="F75">
        <f t="shared" si="27"/>
        <v>0.01241778307525886</v>
      </c>
      <c r="H75">
        <v>0</v>
      </c>
      <c r="I75">
        <f t="shared" si="25"/>
        <v>15</v>
      </c>
      <c r="J75">
        <f t="shared" si="32"/>
        <v>0</v>
      </c>
      <c r="K75">
        <f t="shared" si="26"/>
        <v>15</v>
      </c>
      <c r="L75">
        <f t="shared" si="28"/>
        <v>1.5770584505578753</v>
      </c>
      <c r="O75">
        <v>1</v>
      </c>
      <c r="P75">
        <f t="shared" si="13"/>
        <v>15.801314223567628</v>
      </c>
      <c r="Q75">
        <f t="shared" si="33"/>
        <v>0.9875821389729768</v>
      </c>
      <c r="R75">
        <f t="shared" si="14"/>
        <v>15.813732084594653</v>
      </c>
      <c r="S75">
        <f t="shared" si="29"/>
        <v>15.801315470795858</v>
      </c>
      <c r="U75">
        <v>127</v>
      </c>
      <c r="V75">
        <f t="shared" si="15"/>
        <v>2014</v>
      </c>
      <c r="W75">
        <f t="shared" si="34"/>
        <v>125</v>
      </c>
      <c r="X75">
        <f t="shared" si="16"/>
        <v>2016</v>
      </c>
      <c r="Y75">
        <f t="shared" si="30"/>
        <v>2006.767064791074</v>
      </c>
    </row>
    <row r="76" spans="1:25" ht="13.5">
      <c r="A76">
        <f t="shared" si="22"/>
        <v>69</v>
      </c>
      <c r="B76">
        <v>0</v>
      </c>
      <c r="C76">
        <f t="shared" si="23"/>
        <v>0.012417861027022963</v>
      </c>
      <c r="D76">
        <f t="shared" si="31"/>
        <v>0.0007761163141889352</v>
      </c>
      <c r="E76">
        <f t="shared" si="24"/>
        <v>0.011641744712834027</v>
      </c>
      <c r="F76">
        <f t="shared" si="27"/>
        <v>0.01164167055835598</v>
      </c>
      <c r="H76">
        <v>0</v>
      </c>
      <c r="I76">
        <f t="shared" si="25"/>
        <v>15</v>
      </c>
      <c r="J76">
        <f t="shared" si="32"/>
        <v>0</v>
      </c>
      <c r="K76">
        <f t="shared" si="26"/>
        <v>15</v>
      </c>
      <c r="L76">
        <f t="shared" si="28"/>
        <v>1.4784921609112094</v>
      </c>
      <c r="O76">
        <v>1</v>
      </c>
      <c r="P76">
        <f aca="true" t="shared" si="35" ref="P76:P107">R75</f>
        <v>15.813732084594653</v>
      </c>
      <c r="Q76">
        <f t="shared" si="33"/>
        <v>0.9883582552871658</v>
      </c>
      <c r="R76">
        <f aca="true" t="shared" si="36" ref="R76:R107">O76+P76-Q76</f>
        <v>15.82537382930749</v>
      </c>
      <c r="S76">
        <f t="shared" si="29"/>
        <v>15.813733271066305</v>
      </c>
      <c r="U76">
        <v>127</v>
      </c>
      <c r="V76">
        <f aca="true" t="shared" si="37" ref="V76:V107">X75</f>
        <v>2016</v>
      </c>
      <c r="W76">
        <f t="shared" si="34"/>
        <v>126</v>
      </c>
      <c r="X76">
        <f aca="true" t="shared" si="38" ref="X76:X107">U76+V76-W76</f>
        <v>2017</v>
      </c>
      <c r="Y76">
        <f t="shared" si="30"/>
        <v>2008.3441254254208</v>
      </c>
    </row>
    <row r="77" spans="1:25" ht="13.5">
      <c r="A77">
        <f t="shared" si="22"/>
        <v>70</v>
      </c>
      <c r="B77">
        <v>0</v>
      </c>
      <c r="C77">
        <f t="shared" si="23"/>
        <v>0.011641744712834027</v>
      </c>
      <c r="D77">
        <f t="shared" si="31"/>
        <v>0.0007276090445521267</v>
      </c>
      <c r="E77">
        <f t="shared" si="24"/>
        <v>0.0109141356682819</v>
      </c>
      <c r="F77">
        <f t="shared" si="27"/>
        <v>0.010914065140928311</v>
      </c>
      <c r="H77">
        <v>0</v>
      </c>
      <c r="I77">
        <f t="shared" si="25"/>
        <v>15</v>
      </c>
      <c r="J77">
        <f t="shared" si="32"/>
        <v>0</v>
      </c>
      <c r="K77">
        <f t="shared" si="26"/>
        <v>15</v>
      </c>
      <c r="L77">
        <f t="shared" si="28"/>
        <v>1.3860862728978955</v>
      </c>
      <c r="O77">
        <v>1</v>
      </c>
      <c r="P77">
        <f t="shared" si="35"/>
        <v>15.82537382930749</v>
      </c>
      <c r="Q77">
        <f t="shared" si="33"/>
        <v>0.9890858643317181</v>
      </c>
      <c r="R77">
        <f t="shared" si="36"/>
        <v>15.836287964975769</v>
      </c>
      <c r="S77">
        <f t="shared" si="29"/>
        <v>15.825374957745147</v>
      </c>
      <c r="U77">
        <v>127</v>
      </c>
      <c r="V77">
        <f t="shared" si="37"/>
        <v>2017</v>
      </c>
      <c r="W77">
        <f t="shared" si="34"/>
        <v>126</v>
      </c>
      <c r="X77">
        <f t="shared" si="38"/>
        <v>2018</v>
      </c>
      <c r="Y77">
        <f t="shared" si="30"/>
        <v>2009.8226196336336</v>
      </c>
    </row>
    <row r="78" spans="1:25" ht="13.5">
      <c r="A78">
        <f t="shared" si="22"/>
        <v>71</v>
      </c>
      <c r="B78">
        <v>0</v>
      </c>
      <c r="C78">
        <f t="shared" si="23"/>
        <v>0.0109141356682819</v>
      </c>
      <c r="D78">
        <f t="shared" si="31"/>
        <v>0.0006821334792676188</v>
      </c>
      <c r="E78">
        <f t="shared" si="24"/>
        <v>0.010232002189014282</v>
      </c>
      <c r="F78">
        <f t="shared" si="27"/>
        <v>0.01023193512506063</v>
      </c>
      <c r="H78">
        <v>0</v>
      </c>
      <c r="I78">
        <f t="shared" si="25"/>
        <v>15</v>
      </c>
      <c r="J78">
        <f t="shared" si="32"/>
        <v>0</v>
      </c>
      <c r="K78">
        <f t="shared" si="26"/>
        <v>15</v>
      </c>
      <c r="L78">
        <f t="shared" si="28"/>
        <v>1.2994557608827</v>
      </c>
      <c r="O78">
        <v>1</v>
      </c>
      <c r="P78">
        <f t="shared" si="35"/>
        <v>15.836287964975769</v>
      </c>
      <c r="Q78">
        <f t="shared" si="33"/>
        <v>0.9897679978109856</v>
      </c>
      <c r="R78">
        <f t="shared" si="36"/>
        <v>15.846519967164781</v>
      </c>
      <c r="S78">
        <f t="shared" si="29"/>
        <v>15.83628903799903</v>
      </c>
      <c r="U78">
        <v>127</v>
      </c>
      <c r="V78">
        <f t="shared" si="37"/>
        <v>2018</v>
      </c>
      <c r="W78">
        <f t="shared" si="34"/>
        <v>126</v>
      </c>
      <c r="X78">
        <f t="shared" si="38"/>
        <v>2019</v>
      </c>
      <c r="Y78">
        <f t="shared" si="30"/>
        <v>2011.208707825877</v>
      </c>
    </row>
    <row r="79" spans="1:25" ht="13.5">
      <c r="A79">
        <f t="shared" si="22"/>
        <v>72</v>
      </c>
      <c r="B79">
        <v>0</v>
      </c>
      <c r="C79">
        <f t="shared" si="23"/>
        <v>0.010232002189014282</v>
      </c>
      <c r="D79">
        <f t="shared" si="31"/>
        <v>0.0006395001368133926</v>
      </c>
      <c r="E79">
        <f t="shared" si="24"/>
        <v>0.009592502052200889</v>
      </c>
      <c r="F79">
        <f t="shared" si="27"/>
        <v>0.009592438294219722</v>
      </c>
      <c r="H79">
        <v>0</v>
      </c>
      <c r="I79">
        <f t="shared" si="25"/>
        <v>15</v>
      </c>
      <c r="J79">
        <f t="shared" si="32"/>
        <v>0</v>
      </c>
      <c r="K79">
        <f t="shared" si="26"/>
        <v>15</v>
      </c>
      <c r="L79">
        <f t="shared" si="28"/>
        <v>1.2182396633659047</v>
      </c>
      <c r="O79">
        <v>1</v>
      </c>
      <c r="P79">
        <f t="shared" si="35"/>
        <v>15.846519967164781</v>
      </c>
      <c r="Q79">
        <f t="shared" si="33"/>
        <v>0.9904074979477988</v>
      </c>
      <c r="R79">
        <f t="shared" si="36"/>
        <v>15.856112469216981</v>
      </c>
      <c r="S79">
        <f t="shared" si="29"/>
        <v>15.846520987292484</v>
      </c>
      <c r="U79">
        <v>127</v>
      </c>
      <c r="V79">
        <f t="shared" si="37"/>
        <v>2019</v>
      </c>
      <c r="W79">
        <f t="shared" si="34"/>
        <v>126</v>
      </c>
      <c r="X79">
        <f t="shared" si="38"/>
        <v>2020</v>
      </c>
      <c r="Y79">
        <f t="shared" si="30"/>
        <v>2012.5081653861455</v>
      </c>
    </row>
    <row r="80" spans="1:25" ht="13.5">
      <c r="A80">
        <f t="shared" si="22"/>
        <v>73</v>
      </c>
      <c r="B80">
        <v>0</v>
      </c>
      <c r="C80">
        <f t="shared" si="23"/>
        <v>0.009592502052200889</v>
      </c>
      <c r="D80">
        <f t="shared" si="31"/>
        <v>0.0005995313782625555</v>
      </c>
      <c r="E80">
        <f t="shared" si="24"/>
        <v>0.008992970673938333</v>
      </c>
      <c r="F80">
        <f t="shared" si="27"/>
        <v>0.008992910070651736</v>
      </c>
      <c r="H80">
        <v>0</v>
      </c>
      <c r="I80">
        <f t="shared" si="25"/>
        <v>15</v>
      </c>
      <c r="J80">
        <f t="shared" si="32"/>
        <v>0</v>
      </c>
      <c r="K80">
        <f t="shared" si="26"/>
        <v>15</v>
      </c>
      <c r="L80">
        <f t="shared" si="28"/>
        <v>1.1420995789727704</v>
      </c>
      <c r="O80">
        <v>1</v>
      </c>
      <c r="P80">
        <f t="shared" si="35"/>
        <v>15.856112469216981</v>
      </c>
      <c r="Q80">
        <f t="shared" si="33"/>
        <v>0.9910070293260613</v>
      </c>
      <c r="R80">
        <f t="shared" si="36"/>
        <v>15.86510543989092</v>
      </c>
      <c r="S80">
        <f t="shared" si="29"/>
        <v>15.856113438869572</v>
      </c>
      <c r="U80">
        <v>127</v>
      </c>
      <c r="V80">
        <f t="shared" si="37"/>
        <v>2020</v>
      </c>
      <c r="W80">
        <f t="shared" si="34"/>
        <v>126</v>
      </c>
      <c r="X80">
        <f t="shared" si="38"/>
        <v>2021</v>
      </c>
      <c r="Y80">
        <f t="shared" si="30"/>
        <v>2013.7264067364356</v>
      </c>
    </row>
    <row r="81" spans="1:25" ht="13.5">
      <c r="A81">
        <f t="shared" si="22"/>
        <v>74</v>
      </c>
      <c r="B81">
        <v>0</v>
      </c>
      <c r="C81">
        <f t="shared" si="23"/>
        <v>0.008992970673938333</v>
      </c>
      <c r="D81">
        <f t="shared" si="31"/>
        <v>0.0005620606671211458</v>
      </c>
      <c r="E81">
        <f t="shared" si="24"/>
        <v>0.008430910006817187</v>
      </c>
      <c r="F81">
        <f t="shared" si="27"/>
        <v>0.008430852412943031</v>
      </c>
      <c r="H81">
        <v>0</v>
      </c>
      <c r="I81">
        <f t="shared" si="25"/>
        <v>15</v>
      </c>
      <c r="J81">
        <f t="shared" si="32"/>
        <v>0</v>
      </c>
      <c r="K81">
        <f t="shared" si="26"/>
        <v>15</v>
      </c>
      <c r="L81">
        <f t="shared" si="28"/>
        <v>1.070718256443765</v>
      </c>
      <c r="O81">
        <v>1</v>
      </c>
      <c r="P81">
        <f t="shared" si="35"/>
        <v>15.86510543989092</v>
      </c>
      <c r="Q81">
        <f t="shared" si="33"/>
        <v>0.9915690899931825</v>
      </c>
      <c r="R81">
        <f t="shared" si="36"/>
        <v>15.873536349897735</v>
      </c>
      <c r="S81">
        <f t="shared" si="29"/>
        <v>15.865106361392911</v>
      </c>
      <c r="U81">
        <v>127</v>
      </c>
      <c r="V81">
        <f t="shared" si="37"/>
        <v>2021</v>
      </c>
      <c r="W81">
        <f t="shared" si="34"/>
        <v>126</v>
      </c>
      <c r="X81">
        <f t="shared" si="38"/>
        <v>2022</v>
      </c>
      <c r="Y81">
        <f t="shared" si="30"/>
        <v>2014.8685078968997</v>
      </c>
    </row>
    <row r="82" spans="1:25" ht="13.5">
      <c r="A82">
        <f t="shared" si="22"/>
        <v>75</v>
      </c>
      <c r="B82">
        <v>0</v>
      </c>
      <c r="C82">
        <f t="shared" si="23"/>
        <v>0.008430910006817187</v>
      </c>
      <c r="D82">
        <f t="shared" si="31"/>
        <v>0.0005269318754260742</v>
      </c>
      <c r="E82">
        <f t="shared" si="24"/>
        <v>0.007903978131391112</v>
      </c>
      <c r="F82">
        <f t="shared" si="27"/>
        <v>0.007903923407484493</v>
      </c>
      <c r="H82">
        <v>0</v>
      </c>
      <c r="I82">
        <f t="shared" si="25"/>
        <v>15</v>
      </c>
      <c r="J82">
        <f t="shared" si="32"/>
        <v>0</v>
      </c>
      <c r="K82">
        <f t="shared" si="26"/>
        <v>15</v>
      </c>
      <c r="L82">
        <f t="shared" si="28"/>
        <v>1.0037982727505306</v>
      </c>
      <c r="O82">
        <v>1</v>
      </c>
      <c r="P82">
        <f t="shared" si="35"/>
        <v>15.873536349897735</v>
      </c>
      <c r="Q82">
        <f t="shared" si="33"/>
        <v>0.9920960218686085</v>
      </c>
      <c r="R82">
        <f t="shared" si="36"/>
        <v>15.881440328029125</v>
      </c>
      <c r="S82">
        <f t="shared" si="29"/>
        <v>15.873537225480248</v>
      </c>
      <c r="U82">
        <v>127</v>
      </c>
      <c r="V82">
        <f t="shared" si="37"/>
        <v>2022</v>
      </c>
      <c r="W82">
        <f t="shared" si="34"/>
        <v>126</v>
      </c>
      <c r="X82">
        <f t="shared" si="38"/>
        <v>2023</v>
      </c>
      <c r="Y82">
        <f t="shared" si="30"/>
        <v>2015.9392276359915</v>
      </c>
    </row>
    <row r="83" spans="1:25" ht="13.5">
      <c r="A83">
        <f t="shared" si="22"/>
        <v>76</v>
      </c>
      <c r="B83">
        <v>0</v>
      </c>
      <c r="C83">
        <f t="shared" si="23"/>
        <v>0.007903978131391112</v>
      </c>
      <c r="D83">
        <f t="shared" si="31"/>
        <v>0.0004939986332119445</v>
      </c>
      <c r="E83">
        <f t="shared" si="24"/>
        <v>0.007409979498179168</v>
      </c>
      <c r="F83">
        <f t="shared" si="27"/>
        <v>0.007409927510470281</v>
      </c>
      <c r="H83">
        <v>0</v>
      </c>
      <c r="I83">
        <f t="shared" si="25"/>
        <v>15</v>
      </c>
      <c r="J83">
        <f t="shared" si="32"/>
        <v>0</v>
      </c>
      <c r="K83">
        <f t="shared" si="26"/>
        <v>15</v>
      </c>
      <c r="L83">
        <f t="shared" si="28"/>
        <v>0.9410607938297256</v>
      </c>
      <c r="O83">
        <v>1</v>
      </c>
      <c r="P83">
        <f t="shared" si="35"/>
        <v>15.881440328029125</v>
      </c>
      <c r="Q83">
        <f t="shared" si="33"/>
        <v>0.9925900205018203</v>
      </c>
      <c r="R83">
        <f t="shared" si="36"/>
        <v>15.888850307527305</v>
      </c>
      <c r="S83">
        <f t="shared" si="29"/>
        <v>15.881441159832475</v>
      </c>
      <c r="U83">
        <v>127</v>
      </c>
      <c r="V83">
        <f t="shared" si="37"/>
        <v>2023</v>
      </c>
      <c r="W83">
        <f t="shared" si="34"/>
        <v>126</v>
      </c>
      <c r="X83">
        <f t="shared" si="38"/>
        <v>2024</v>
      </c>
      <c r="Y83">
        <f t="shared" si="30"/>
        <v>2016.9430272987242</v>
      </c>
    </row>
    <row r="84" spans="1:25" ht="13.5">
      <c r="A84">
        <f t="shared" si="22"/>
        <v>77</v>
      </c>
      <c r="B84">
        <v>0</v>
      </c>
      <c r="C84">
        <f t="shared" si="23"/>
        <v>0.007409979498179168</v>
      </c>
      <c r="D84">
        <f t="shared" si="31"/>
        <v>0.000463123718636198</v>
      </c>
      <c r="E84">
        <f t="shared" si="24"/>
        <v>0.00694685577954297</v>
      </c>
      <c r="F84">
        <f t="shared" si="27"/>
        <v>0.006946806399772414</v>
      </c>
      <c r="H84">
        <v>0</v>
      </c>
      <c r="I84">
        <f t="shared" si="25"/>
        <v>15</v>
      </c>
      <c r="J84">
        <f t="shared" si="32"/>
        <v>0</v>
      </c>
      <c r="K84">
        <f t="shared" si="26"/>
        <v>15</v>
      </c>
      <c r="L84">
        <f t="shared" si="28"/>
        <v>0.8822444127710966</v>
      </c>
      <c r="O84">
        <v>1</v>
      </c>
      <c r="P84">
        <f t="shared" si="35"/>
        <v>15.888850307527305</v>
      </c>
      <c r="Q84">
        <f t="shared" si="33"/>
        <v>0.9930531442204565</v>
      </c>
      <c r="R84">
        <f t="shared" si="36"/>
        <v>15.89579716330685</v>
      </c>
      <c r="S84">
        <f t="shared" si="29"/>
        <v>15.888851097603641</v>
      </c>
      <c r="U84">
        <v>127</v>
      </c>
      <c r="V84">
        <f t="shared" si="37"/>
        <v>2024</v>
      </c>
      <c r="W84">
        <f t="shared" si="34"/>
        <v>126</v>
      </c>
      <c r="X84">
        <f t="shared" si="38"/>
        <v>2025</v>
      </c>
      <c r="Y84">
        <f t="shared" si="30"/>
        <v>2017.8840893956624</v>
      </c>
    </row>
    <row r="85" spans="1:25" ht="13.5">
      <c r="A85">
        <f t="shared" si="22"/>
        <v>78</v>
      </c>
      <c r="B85">
        <v>0</v>
      </c>
      <c r="C85">
        <f t="shared" si="23"/>
        <v>0.00694685577954297</v>
      </c>
      <c r="D85">
        <f t="shared" si="31"/>
        <v>0.00043417848622143563</v>
      </c>
      <c r="E85">
        <f t="shared" si="24"/>
        <v>0.006512677293321534</v>
      </c>
      <c r="F85">
        <f t="shared" si="27"/>
        <v>0.006512630398574066</v>
      </c>
      <c r="H85">
        <v>0</v>
      </c>
      <c r="I85">
        <f t="shared" si="25"/>
        <v>15</v>
      </c>
      <c r="J85">
        <f t="shared" si="32"/>
        <v>0</v>
      </c>
      <c r="K85">
        <f t="shared" si="26"/>
        <v>15</v>
      </c>
      <c r="L85">
        <f t="shared" si="28"/>
        <v>0.8271040606189064</v>
      </c>
      <c r="O85">
        <v>1</v>
      </c>
      <c r="P85">
        <f t="shared" si="35"/>
        <v>15.89579716330685</v>
      </c>
      <c r="Q85">
        <f t="shared" si="33"/>
        <v>0.9934873227066782</v>
      </c>
      <c r="R85">
        <f t="shared" si="36"/>
        <v>15.902309840600175</v>
      </c>
      <c r="S85">
        <f t="shared" si="29"/>
        <v>15.895797913622815</v>
      </c>
      <c r="U85">
        <v>127</v>
      </c>
      <c r="V85">
        <f t="shared" si="37"/>
        <v>2025</v>
      </c>
      <c r="W85">
        <f t="shared" si="34"/>
        <v>126</v>
      </c>
      <c r="X85">
        <f t="shared" si="38"/>
        <v>2026</v>
      </c>
      <c r="Y85">
        <f t="shared" si="30"/>
        <v>2018.7663350300975</v>
      </c>
    </row>
    <row r="86" spans="1:25" ht="13.5">
      <c r="A86">
        <f t="shared" si="22"/>
        <v>79</v>
      </c>
      <c r="B86">
        <v>0</v>
      </c>
      <c r="C86">
        <f t="shared" si="23"/>
        <v>0.006512677293321534</v>
      </c>
      <c r="D86">
        <f t="shared" si="31"/>
        <v>0.0004070423308325959</v>
      </c>
      <c r="E86">
        <f t="shared" si="24"/>
        <v>0.006105634962488939</v>
      </c>
      <c r="F86">
        <f t="shared" si="27"/>
        <v>0.006105590435026447</v>
      </c>
      <c r="H86">
        <v>0</v>
      </c>
      <c r="I86">
        <f t="shared" si="25"/>
        <v>15</v>
      </c>
      <c r="J86">
        <f t="shared" si="32"/>
        <v>0</v>
      </c>
      <c r="K86">
        <f t="shared" si="26"/>
        <v>15</v>
      </c>
      <c r="L86">
        <f t="shared" si="28"/>
        <v>0.7754099852483588</v>
      </c>
      <c r="O86">
        <v>1</v>
      </c>
      <c r="P86">
        <f t="shared" si="35"/>
        <v>15.902309840600175</v>
      </c>
      <c r="Q86">
        <f t="shared" si="33"/>
        <v>0.9938943650375109</v>
      </c>
      <c r="R86">
        <f t="shared" si="36"/>
        <v>15.908415475562665</v>
      </c>
      <c r="S86">
        <f t="shared" si="29"/>
        <v>15.902310553039577</v>
      </c>
      <c r="U86">
        <v>127</v>
      </c>
      <c r="V86">
        <f t="shared" si="37"/>
        <v>2026</v>
      </c>
      <c r="W86">
        <f t="shared" si="34"/>
        <v>126</v>
      </c>
      <c r="X86">
        <f t="shared" si="38"/>
        <v>2027</v>
      </c>
      <c r="Y86">
        <f t="shared" si="30"/>
        <v>2019.5934402360263</v>
      </c>
    </row>
    <row r="87" spans="1:25" ht="13.5">
      <c r="A87">
        <f t="shared" si="22"/>
        <v>80</v>
      </c>
      <c r="B87">
        <v>0</v>
      </c>
      <c r="C87">
        <f t="shared" si="23"/>
        <v>0.006105634962488939</v>
      </c>
      <c r="D87">
        <f t="shared" si="31"/>
        <v>0.0003816021851555587</v>
      </c>
      <c r="E87">
        <f t="shared" si="24"/>
        <v>0.00572403277733338</v>
      </c>
      <c r="F87">
        <f t="shared" si="27"/>
        <v>0.005723990504427905</v>
      </c>
      <c r="H87">
        <v>0</v>
      </c>
      <c r="I87">
        <f t="shared" si="25"/>
        <v>15</v>
      </c>
      <c r="J87">
        <f t="shared" si="32"/>
        <v>0</v>
      </c>
      <c r="K87">
        <f t="shared" si="26"/>
        <v>15</v>
      </c>
      <c r="L87">
        <f t="shared" si="28"/>
        <v>0.7269467940623439</v>
      </c>
      <c r="O87">
        <v>1</v>
      </c>
      <c r="P87">
        <f t="shared" si="35"/>
        <v>15.908415475562665</v>
      </c>
      <c r="Q87">
        <f t="shared" si="33"/>
        <v>0.9942759672226665</v>
      </c>
      <c r="R87">
        <f t="shared" si="36"/>
        <v>15.914139508339996</v>
      </c>
      <c r="S87">
        <f t="shared" si="29"/>
        <v>15.908416151929153</v>
      </c>
      <c r="U87">
        <v>127</v>
      </c>
      <c r="V87">
        <f t="shared" si="37"/>
        <v>2027</v>
      </c>
      <c r="W87">
        <f t="shared" si="34"/>
        <v>126</v>
      </c>
      <c r="X87">
        <f t="shared" si="38"/>
        <v>2028</v>
      </c>
      <c r="Y87">
        <f t="shared" si="30"/>
        <v>2020.3688512950023</v>
      </c>
    </row>
    <row r="88" spans="1:25" ht="13.5">
      <c r="A88">
        <f t="shared" si="22"/>
        <v>81</v>
      </c>
      <c r="B88">
        <v>0</v>
      </c>
      <c r="C88">
        <f t="shared" si="23"/>
        <v>0.00572403277733338</v>
      </c>
      <c r="D88">
        <f t="shared" si="31"/>
        <v>0.0003577520485833363</v>
      </c>
      <c r="E88">
        <f t="shared" si="24"/>
        <v>0.005366280728750044</v>
      </c>
      <c r="F88">
        <f t="shared" si="27"/>
        <v>0.005366240602517399</v>
      </c>
      <c r="H88">
        <v>0</v>
      </c>
      <c r="I88">
        <f t="shared" si="25"/>
        <v>15</v>
      </c>
      <c r="J88">
        <f t="shared" si="32"/>
        <v>0</v>
      </c>
      <c r="K88">
        <f t="shared" si="26"/>
        <v>15</v>
      </c>
      <c r="L88">
        <f t="shared" si="28"/>
        <v>0.6815125565197097</v>
      </c>
      <c r="O88">
        <v>1</v>
      </c>
      <c r="P88">
        <f t="shared" si="35"/>
        <v>15.914139508339996</v>
      </c>
      <c r="Q88">
        <f t="shared" si="33"/>
        <v>0.9946337192712498</v>
      </c>
      <c r="R88">
        <f t="shared" si="36"/>
        <v>15.919505789068747</v>
      </c>
      <c r="S88">
        <f t="shared" si="29"/>
        <v>15.91414015035972</v>
      </c>
      <c r="U88">
        <v>127</v>
      </c>
      <c r="V88">
        <f t="shared" si="37"/>
        <v>2028</v>
      </c>
      <c r="W88">
        <f t="shared" si="34"/>
        <v>126</v>
      </c>
      <c r="X88">
        <f t="shared" si="38"/>
        <v>2029</v>
      </c>
      <c r="Y88">
        <f t="shared" si="30"/>
        <v>2021.0957990956845</v>
      </c>
    </row>
    <row r="89" spans="1:25" ht="13.5">
      <c r="A89">
        <f t="shared" si="22"/>
        <v>82</v>
      </c>
      <c r="B89">
        <v>0</v>
      </c>
      <c r="C89">
        <f t="shared" si="23"/>
        <v>0.005366280728750044</v>
      </c>
      <c r="D89">
        <f t="shared" si="31"/>
        <v>0.00033539254554687775</v>
      </c>
      <c r="E89">
        <f t="shared" si="24"/>
        <v>0.005030888183203166</v>
      </c>
      <c r="F89">
        <f t="shared" si="27"/>
        <v>0.005030850100437833</v>
      </c>
      <c r="H89">
        <v>0</v>
      </c>
      <c r="I89">
        <f t="shared" si="25"/>
        <v>15</v>
      </c>
      <c r="J89">
        <f t="shared" si="32"/>
        <v>0</v>
      </c>
      <c r="K89">
        <f t="shared" si="26"/>
        <v>15</v>
      </c>
      <c r="L89">
        <f t="shared" si="28"/>
        <v>0.6389179627556049</v>
      </c>
      <c r="O89">
        <v>1</v>
      </c>
      <c r="P89">
        <f t="shared" si="35"/>
        <v>15.919505789068747</v>
      </c>
      <c r="Q89">
        <f t="shared" si="33"/>
        <v>0.9949691118167967</v>
      </c>
      <c r="R89">
        <f t="shared" si="36"/>
        <v>15.92453667725195</v>
      </c>
      <c r="S89">
        <f t="shared" si="29"/>
        <v>15.919506398392995</v>
      </c>
      <c r="U89">
        <v>127</v>
      </c>
      <c r="V89">
        <f t="shared" si="37"/>
        <v>2029</v>
      </c>
      <c r="W89">
        <f t="shared" si="34"/>
        <v>126</v>
      </c>
      <c r="X89">
        <f t="shared" si="38"/>
        <v>2030</v>
      </c>
      <c r="Y89">
        <f t="shared" si="30"/>
        <v>2021.7773125959104</v>
      </c>
    </row>
    <row r="90" spans="1:25" ht="13.5">
      <c r="A90">
        <f t="shared" si="22"/>
        <v>83</v>
      </c>
      <c r="B90">
        <v>0</v>
      </c>
      <c r="C90">
        <f t="shared" si="23"/>
        <v>0.005030888183203166</v>
      </c>
      <c r="D90">
        <f t="shared" si="31"/>
        <v>0.0003144305114501979</v>
      </c>
      <c r="E90">
        <f t="shared" si="24"/>
        <v>0.004716457671752968</v>
      </c>
      <c r="F90">
        <f t="shared" si="27"/>
        <v>0.004716421533764665</v>
      </c>
      <c r="H90">
        <v>0</v>
      </c>
      <c r="I90">
        <f t="shared" si="25"/>
        <v>15</v>
      </c>
      <c r="J90">
        <f t="shared" si="32"/>
        <v>0</v>
      </c>
      <c r="K90">
        <f t="shared" si="26"/>
        <v>15</v>
      </c>
      <c r="L90">
        <f t="shared" si="28"/>
        <v>0.5989855347881125</v>
      </c>
      <c r="O90">
        <v>1</v>
      </c>
      <c r="P90">
        <f t="shared" si="35"/>
        <v>15.92453667725195</v>
      </c>
      <c r="Q90">
        <f t="shared" si="33"/>
        <v>0.9952835423282469</v>
      </c>
      <c r="R90">
        <f t="shared" si="36"/>
        <v>15.929253134923703</v>
      </c>
      <c r="S90">
        <f t="shared" si="29"/>
        <v>15.924537255459766</v>
      </c>
      <c r="U90">
        <v>127</v>
      </c>
      <c r="V90">
        <f t="shared" si="37"/>
        <v>2030</v>
      </c>
      <c r="W90">
        <f t="shared" si="34"/>
        <v>126</v>
      </c>
      <c r="X90">
        <f t="shared" si="38"/>
        <v>2031</v>
      </c>
      <c r="Y90">
        <f t="shared" si="30"/>
        <v>2022.4162314433904</v>
      </c>
    </row>
    <row r="91" spans="1:25" ht="13.5">
      <c r="A91">
        <f t="shared" si="22"/>
        <v>84</v>
      </c>
      <c r="B91">
        <v>0</v>
      </c>
      <c r="C91">
        <f t="shared" si="23"/>
        <v>0.004716457671752968</v>
      </c>
      <c r="D91">
        <f t="shared" si="31"/>
        <v>0.0002947786044845605</v>
      </c>
      <c r="E91">
        <f t="shared" si="24"/>
        <v>0.004421679067268407</v>
      </c>
      <c r="F91">
        <f t="shared" si="27"/>
        <v>0.004421644779720848</v>
      </c>
      <c r="H91">
        <v>0</v>
      </c>
      <c r="I91">
        <f t="shared" si="25"/>
        <v>15</v>
      </c>
      <c r="J91">
        <f t="shared" si="32"/>
        <v>0</v>
      </c>
      <c r="K91">
        <f t="shared" si="26"/>
        <v>15</v>
      </c>
      <c r="L91">
        <f t="shared" si="28"/>
        <v>0.5615488870245477</v>
      </c>
      <c r="O91">
        <v>1</v>
      </c>
      <c r="P91">
        <f t="shared" si="35"/>
        <v>15.929253134923703</v>
      </c>
      <c r="Q91">
        <f t="shared" si="33"/>
        <v>0.9955783209327315</v>
      </c>
      <c r="R91">
        <f t="shared" si="36"/>
        <v>15.933674813990974</v>
      </c>
      <c r="S91">
        <f t="shared" si="29"/>
        <v>15.929253683524466</v>
      </c>
      <c r="U91">
        <v>127</v>
      </c>
      <c r="V91">
        <f t="shared" si="37"/>
        <v>2031</v>
      </c>
      <c r="W91">
        <f t="shared" si="34"/>
        <v>126</v>
      </c>
      <c r="X91">
        <f t="shared" si="38"/>
        <v>2032</v>
      </c>
      <c r="Y91">
        <f t="shared" si="30"/>
        <v>2023.0152178076073</v>
      </c>
    </row>
    <row r="92" spans="1:25" ht="13.5">
      <c r="A92">
        <f t="shared" si="22"/>
        <v>85</v>
      </c>
      <c r="B92">
        <v>0</v>
      </c>
      <c r="C92">
        <f t="shared" si="23"/>
        <v>0.004421679067268407</v>
      </c>
      <c r="D92">
        <f t="shared" si="31"/>
        <v>0.00027635494170427546</v>
      </c>
      <c r="E92">
        <f t="shared" si="24"/>
        <v>0.004145324125564132</v>
      </c>
      <c r="F92">
        <f t="shared" si="27"/>
        <v>0.004145291598316273</v>
      </c>
      <c r="H92">
        <v>0</v>
      </c>
      <c r="I92">
        <f t="shared" si="25"/>
        <v>15</v>
      </c>
      <c r="J92">
        <f t="shared" si="32"/>
        <v>0</v>
      </c>
      <c r="K92">
        <f t="shared" si="26"/>
        <v>15</v>
      </c>
      <c r="L92">
        <f t="shared" si="28"/>
        <v>0.5264520329861667</v>
      </c>
      <c r="O92">
        <v>1</v>
      </c>
      <c r="P92">
        <f t="shared" si="35"/>
        <v>15.933674813990974</v>
      </c>
      <c r="Q92">
        <f t="shared" si="33"/>
        <v>0.9958546758744359</v>
      </c>
      <c r="R92">
        <f t="shared" si="36"/>
        <v>15.93782013811654</v>
      </c>
      <c r="S92">
        <f t="shared" si="29"/>
        <v>15.93367533442694</v>
      </c>
      <c r="U92">
        <v>127</v>
      </c>
      <c r="V92">
        <f t="shared" si="37"/>
        <v>2032</v>
      </c>
      <c r="W92">
        <f t="shared" si="34"/>
        <v>127</v>
      </c>
      <c r="X92">
        <f t="shared" si="38"/>
        <v>2032</v>
      </c>
      <c r="Y92">
        <f t="shared" si="30"/>
        <v>2023.5767674722215</v>
      </c>
    </row>
    <row r="93" spans="1:25" ht="13.5">
      <c r="A93">
        <f t="shared" si="22"/>
        <v>86</v>
      </c>
      <c r="B93">
        <v>0</v>
      </c>
      <c r="C93">
        <f t="shared" si="23"/>
        <v>0.004145324125564132</v>
      </c>
      <c r="D93">
        <f t="shared" si="31"/>
        <v>0.00025908275784775823</v>
      </c>
      <c r="E93">
        <f t="shared" si="24"/>
        <v>0.0038862413677163733</v>
      </c>
      <c r="F93">
        <f t="shared" si="27"/>
        <v>0.0038862105146665253</v>
      </c>
      <c r="H93">
        <v>0</v>
      </c>
      <c r="I93">
        <f t="shared" si="25"/>
        <v>15</v>
      </c>
      <c r="J93">
        <f t="shared" si="32"/>
        <v>0</v>
      </c>
      <c r="K93">
        <f t="shared" si="26"/>
        <v>15</v>
      </c>
      <c r="L93">
        <f t="shared" si="28"/>
        <v>0.4935487353626487</v>
      </c>
      <c r="O93">
        <v>1</v>
      </c>
      <c r="P93">
        <f t="shared" si="35"/>
        <v>15.93782013811654</v>
      </c>
      <c r="Q93">
        <f t="shared" si="33"/>
        <v>0.9961137586322838</v>
      </c>
      <c r="R93">
        <f t="shared" si="36"/>
        <v>15.941706379484259</v>
      </c>
      <c r="S93">
        <f t="shared" si="29"/>
        <v>15.937820631765335</v>
      </c>
      <c r="U93">
        <v>127</v>
      </c>
      <c r="V93">
        <f t="shared" si="37"/>
        <v>2032</v>
      </c>
      <c r="W93">
        <f t="shared" si="34"/>
        <v>127</v>
      </c>
      <c r="X93">
        <f t="shared" si="38"/>
        <v>2032</v>
      </c>
      <c r="Y93">
        <f t="shared" si="30"/>
        <v>2024.1032202341976</v>
      </c>
    </row>
    <row r="94" spans="1:25" ht="13.5">
      <c r="A94">
        <f t="shared" si="22"/>
        <v>87</v>
      </c>
      <c r="B94">
        <v>0</v>
      </c>
      <c r="C94">
        <f t="shared" si="23"/>
        <v>0.0038862413677163733</v>
      </c>
      <c r="D94">
        <f t="shared" si="31"/>
        <v>0.00024289008548227333</v>
      </c>
      <c r="E94">
        <f t="shared" si="24"/>
        <v>0.0036433512822341</v>
      </c>
      <c r="F94">
        <f t="shared" si="27"/>
        <v>0.003643322021167097</v>
      </c>
      <c r="H94">
        <v>0</v>
      </c>
      <c r="I94">
        <f t="shared" si="25"/>
        <v>15</v>
      </c>
      <c r="J94">
        <f t="shared" si="32"/>
        <v>0</v>
      </c>
      <c r="K94">
        <f t="shared" si="26"/>
        <v>15</v>
      </c>
      <c r="L94">
        <f t="shared" si="28"/>
        <v>0.46270189668822137</v>
      </c>
      <c r="O94">
        <v>1</v>
      </c>
      <c r="P94">
        <f t="shared" si="35"/>
        <v>15.941706379484259</v>
      </c>
      <c r="Q94">
        <f t="shared" si="33"/>
        <v>0.9963566487177662</v>
      </c>
      <c r="R94">
        <f t="shared" si="36"/>
        <v>15.945349730766493</v>
      </c>
      <c r="S94">
        <f t="shared" si="29"/>
        <v>15.941706847661326</v>
      </c>
      <c r="U94">
        <v>127</v>
      </c>
      <c r="V94">
        <f t="shared" si="37"/>
        <v>2032</v>
      </c>
      <c r="W94">
        <f t="shared" si="34"/>
        <v>127</v>
      </c>
      <c r="X94">
        <f t="shared" si="38"/>
        <v>2032</v>
      </c>
      <c r="Y94">
        <f t="shared" si="30"/>
        <v>2024.5967696529883</v>
      </c>
    </row>
    <row r="95" spans="1:25" ht="13.5">
      <c r="A95">
        <f t="shared" si="22"/>
        <v>88</v>
      </c>
      <c r="B95">
        <v>0</v>
      </c>
      <c r="C95">
        <f t="shared" si="23"/>
        <v>0.0036433512822341</v>
      </c>
      <c r="D95">
        <f t="shared" si="31"/>
        <v>0.00022770945513963126</v>
      </c>
      <c r="E95">
        <f t="shared" si="24"/>
        <v>0.003415641827094469</v>
      </c>
      <c r="F95">
        <f t="shared" si="27"/>
        <v>0.0034156140795322137</v>
      </c>
      <c r="H95">
        <v>0</v>
      </c>
      <c r="I95">
        <f t="shared" si="25"/>
        <v>15</v>
      </c>
      <c r="J95">
        <f t="shared" si="32"/>
        <v>0</v>
      </c>
      <c r="K95">
        <f t="shared" si="26"/>
        <v>15</v>
      </c>
      <c r="L95">
        <f t="shared" si="28"/>
        <v>0.4337829881005911</v>
      </c>
      <c r="O95">
        <v>1</v>
      </c>
      <c r="P95">
        <f t="shared" si="35"/>
        <v>15.945349730766493</v>
      </c>
      <c r="Q95">
        <f t="shared" si="33"/>
        <v>0.9965843581729058</v>
      </c>
      <c r="R95">
        <f t="shared" si="36"/>
        <v>15.94876537259359</v>
      </c>
      <c r="S95">
        <f t="shared" si="29"/>
        <v>15.945350174727485</v>
      </c>
      <c r="U95">
        <v>127</v>
      </c>
      <c r="V95">
        <f t="shared" si="37"/>
        <v>2032</v>
      </c>
      <c r="W95">
        <f t="shared" si="34"/>
        <v>127</v>
      </c>
      <c r="X95">
        <f t="shared" si="38"/>
        <v>2032</v>
      </c>
      <c r="Y95">
        <f t="shared" si="30"/>
        <v>2025.0594721903906</v>
      </c>
    </row>
    <row r="96" spans="1:25" ht="13.5">
      <c r="A96">
        <f t="shared" si="22"/>
        <v>89</v>
      </c>
      <c r="B96">
        <v>0</v>
      </c>
      <c r="C96">
        <f t="shared" si="23"/>
        <v>0.003415641827094469</v>
      </c>
      <c r="D96">
        <f t="shared" si="31"/>
        <v>0.0002134776141934043</v>
      </c>
      <c r="E96">
        <f t="shared" si="24"/>
        <v>0.003202164212901065</v>
      </c>
      <c r="F96">
        <f t="shared" si="27"/>
        <v>0.003202137903956531</v>
      </c>
      <c r="H96">
        <v>0</v>
      </c>
      <c r="I96">
        <f t="shared" si="25"/>
        <v>15</v>
      </c>
      <c r="J96">
        <f t="shared" si="32"/>
        <v>0</v>
      </c>
      <c r="K96">
        <f t="shared" si="26"/>
        <v>15</v>
      </c>
      <c r="L96">
        <f t="shared" si="28"/>
        <v>0.40667151380247946</v>
      </c>
      <c r="O96">
        <v>1</v>
      </c>
      <c r="P96">
        <f t="shared" si="35"/>
        <v>15.94876537259359</v>
      </c>
      <c r="Q96">
        <f t="shared" si="33"/>
        <v>0.9967978357870994</v>
      </c>
      <c r="R96">
        <f t="shared" si="36"/>
        <v>15.951967536806492</v>
      </c>
      <c r="S96">
        <f t="shared" si="29"/>
        <v>15.948765793536696</v>
      </c>
      <c r="U96">
        <v>127</v>
      </c>
      <c r="V96">
        <f t="shared" si="37"/>
        <v>2032</v>
      </c>
      <c r="W96">
        <f t="shared" si="34"/>
        <v>127</v>
      </c>
      <c r="X96">
        <f t="shared" si="38"/>
        <v>2032</v>
      </c>
      <c r="Y96">
        <f t="shared" si="30"/>
        <v>2025.4932557791603</v>
      </c>
    </row>
    <row r="97" spans="1:25" ht="13.5">
      <c r="A97">
        <f t="shared" si="22"/>
        <v>90</v>
      </c>
      <c r="B97">
        <v>0</v>
      </c>
      <c r="C97">
        <f t="shared" si="23"/>
        <v>0.003202164212901065</v>
      </c>
      <c r="D97">
        <f t="shared" si="31"/>
        <v>0.00020013526330631655</v>
      </c>
      <c r="E97">
        <f t="shared" si="24"/>
        <v>0.0030020289495947482</v>
      </c>
      <c r="F97">
        <f t="shared" si="27"/>
        <v>0.003002004007829662</v>
      </c>
      <c r="H97">
        <v>0</v>
      </c>
      <c r="I97">
        <f t="shared" si="25"/>
        <v>15</v>
      </c>
      <c r="J97">
        <f t="shared" si="32"/>
        <v>0</v>
      </c>
      <c r="K97">
        <f t="shared" si="26"/>
        <v>15</v>
      </c>
      <c r="L97">
        <f t="shared" si="28"/>
        <v>0.381254508994367</v>
      </c>
      <c r="O97">
        <v>1</v>
      </c>
      <c r="P97">
        <f t="shared" si="35"/>
        <v>15.951967536806492</v>
      </c>
      <c r="Q97">
        <f t="shared" si="33"/>
        <v>0.9969979710504058</v>
      </c>
      <c r="R97">
        <f t="shared" si="36"/>
        <v>15.954969565756087</v>
      </c>
      <c r="S97">
        <f t="shared" si="29"/>
        <v>15.951967935874725</v>
      </c>
      <c r="U97">
        <v>127</v>
      </c>
      <c r="V97">
        <f t="shared" si="37"/>
        <v>2032</v>
      </c>
      <c r="W97">
        <f t="shared" si="34"/>
        <v>127</v>
      </c>
      <c r="X97">
        <f t="shared" si="38"/>
        <v>2032</v>
      </c>
      <c r="Y97">
        <f t="shared" si="30"/>
        <v>2025.89992785609</v>
      </c>
    </row>
    <row r="98" spans="1:25" ht="13.5">
      <c r="A98">
        <f t="shared" si="22"/>
        <v>91</v>
      </c>
      <c r="B98">
        <v>0</v>
      </c>
      <c r="C98">
        <f t="shared" si="23"/>
        <v>0.0030020289495947482</v>
      </c>
      <c r="D98">
        <f t="shared" si="31"/>
        <v>0.00018762680934967176</v>
      </c>
      <c r="E98">
        <f t="shared" si="24"/>
        <v>0.0028144021402450765</v>
      </c>
      <c r="F98">
        <f t="shared" si="27"/>
        <v>0.0028143784975313475</v>
      </c>
      <c r="H98">
        <v>0</v>
      </c>
      <c r="I98">
        <f t="shared" si="25"/>
        <v>15</v>
      </c>
      <c r="J98">
        <f t="shared" si="32"/>
        <v>0</v>
      </c>
      <c r="K98">
        <f t="shared" si="26"/>
        <v>15</v>
      </c>
      <c r="L98">
        <f t="shared" si="28"/>
        <v>0.3574260691864811</v>
      </c>
      <c r="O98">
        <v>1</v>
      </c>
      <c r="P98">
        <f t="shared" si="35"/>
        <v>15.954969565756087</v>
      </c>
      <c r="Q98">
        <f t="shared" si="33"/>
        <v>0.9971855978597555</v>
      </c>
      <c r="R98">
        <f t="shared" si="36"/>
        <v>15.957783967896333</v>
      </c>
      <c r="S98">
        <f t="shared" si="29"/>
        <v>15.9549699440395</v>
      </c>
      <c r="U98">
        <v>127</v>
      </c>
      <c r="V98">
        <f t="shared" si="37"/>
        <v>2032</v>
      </c>
      <c r="W98">
        <f t="shared" si="34"/>
        <v>127</v>
      </c>
      <c r="X98">
        <f t="shared" si="38"/>
        <v>2032</v>
      </c>
      <c r="Y98">
        <f t="shared" si="30"/>
        <v>2026.2811828930164</v>
      </c>
    </row>
    <row r="99" spans="1:25" ht="13.5">
      <c r="A99">
        <f t="shared" si="22"/>
        <v>92</v>
      </c>
      <c r="B99">
        <v>0</v>
      </c>
      <c r="C99">
        <f t="shared" si="23"/>
        <v>0.0028144021402450765</v>
      </c>
      <c r="D99">
        <f t="shared" si="31"/>
        <v>0.00017590013376531728</v>
      </c>
      <c r="E99">
        <f t="shared" si="24"/>
        <v>0.0026385020064797595</v>
      </c>
      <c r="F99">
        <f t="shared" si="27"/>
        <v>0.0026384795978647577</v>
      </c>
      <c r="H99">
        <v>0</v>
      </c>
      <c r="I99">
        <f t="shared" si="25"/>
        <v>15</v>
      </c>
      <c r="J99">
        <f t="shared" si="32"/>
        <v>0</v>
      </c>
      <c r="K99">
        <f t="shared" si="26"/>
        <v>15</v>
      </c>
      <c r="L99">
        <f t="shared" si="28"/>
        <v>0.3350869089288242</v>
      </c>
      <c r="O99">
        <v>1</v>
      </c>
      <c r="P99">
        <f t="shared" si="35"/>
        <v>15.957783967896333</v>
      </c>
      <c r="Q99">
        <f t="shared" si="33"/>
        <v>0.9973614979935208</v>
      </c>
      <c r="R99">
        <f t="shared" si="36"/>
        <v>15.960422469902813</v>
      </c>
      <c r="S99">
        <f t="shared" si="29"/>
        <v>15.957784326434163</v>
      </c>
      <c r="U99">
        <v>127</v>
      </c>
      <c r="V99">
        <f t="shared" si="37"/>
        <v>2032</v>
      </c>
      <c r="W99">
        <f t="shared" si="34"/>
        <v>127</v>
      </c>
      <c r="X99">
        <f t="shared" si="38"/>
        <v>2032</v>
      </c>
      <c r="Y99">
        <f t="shared" si="30"/>
        <v>2026.6386094571387</v>
      </c>
    </row>
    <row r="100" spans="1:25" ht="13.5">
      <c r="A100">
        <f t="shared" si="22"/>
        <v>93</v>
      </c>
      <c r="B100">
        <v>0</v>
      </c>
      <c r="C100">
        <f t="shared" si="23"/>
        <v>0.0026385020064797595</v>
      </c>
      <c r="D100">
        <f t="shared" si="31"/>
        <v>0.00016490637540498497</v>
      </c>
      <c r="E100">
        <f t="shared" si="24"/>
        <v>0.0024735956310747743</v>
      </c>
      <c r="F100">
        <f t="shared" si="27"/>
        <v>0.0024735743946505333</v>
      </c>
      <c r="H100">
        <v>0</v>
      </c>
      <c r="I100">
        <f t="shared" si="25"/>
        <v>15</v>
      </c>
      <c r="J100">
        <f t="shared" si="32"/>
        <v>0</v>
      </c>
      <c r="K100">
        <f t="shared" si="26"/>
        <v>15</v>
      </c>
      <c r="L100">
        <f t="shared" si="28"/>
        <v>0.31414394812061774</v>
      </c>
      <c r="O100">
        <v>1</v>
      </c>
      <c r="P100">
        <f t="shared" si="35"/>
        <v>15.960422469902813</v>
      </c>
      <c r="Q100">
        <f t="shared" si="33"/>
        <v>0.9975264043689258</v>
      </c>
      <c r="R100">
        <f t="shared" si="36"/>
        <v>15.962896065533887</v>
      </c>
      <c r="S100">
        <f t="shared" si="29"/>
        <v>15.960422809685591</v>
      </c>
      <c r="U100">
        <v>127</v>
      </c>
      <c r="V100">
        <f t="shared" si="37"/>
        <v>2032</v>
      </c>
      <c r="W100">
        <f t="shared" si="34"/>
        <v>127</v>
      </c>
      <c r="X100">
        <f t="shared" si="38"/>
        <v>2032</v>
      </c>
      <c r="Y100">
        <f t="shared" si="30"/>
        <v>2026.9736968300701</v>
      </c>
    </row>
    <row r="101" spans="1:25" ht="13.5">
      <c r="A101">
        <f t="shared" si="22"/>
        <v>94</v>
      </c>
      <c r="B101">
        <v>0</v>
      </c>
      <c r="C101">
        <f t="shared" si="23"/>
        <v>0.0024735956310747743</v>
      </c>
      <c r="D101">
        <f t="shared" si="31"/>
        <v>0.0001545997269421734</v>
      </c>
      <c r="E101">
        <f t="shared" si="24"/>
        <v>0.002318995904132601</v>
      </c>
      <c r="F101">
        <f t="shared" si="27"/>
        <v>0.0023189757809089456</v>
      </c>
      <c r="H101">
        <v>0</v>
      </c>
      <c r="I101">
        <f t="shared" si="25"/>
        <v>15</v>
      </c>
      <c r="J101">
        <f t="shared" si="32"/>
        <v>0</v>
      </c>
      <c r="K101">
        <f t="shared" si="26"/>
        <v>15</v>
      </c>
      <c r="L101">
        <f t="shared" si="28"/>
        <v>0.2945099241754361</v>
      </c>
      <c r="O101">
        <v>1</v>
      </c>
      <c r="P101">
        <f t="shared" si="35"/>
        <v>15.962896065533887</v>
      </c>
      <c r="Q101">
        <f t="shared" si="33"/>
        <v>0.9976810040958679</v>
      </c>
      <c r="R101">
        <f t="shared" si="36"/>
        <v>15.965215061438018</v>
      </c>
      <c r="S101">
        <f t="shared" si="29"/>
        <v>15.962896387505458</v>
      </c>
      <c r="U101">
        <v>127</v>
      </c>
      <c r="V101">
        <f t="shared" si="37"/>
        <v>2032</v>
      </c>
      <c r="W101">
        <f t="shared" si="34"/>
        <v>127</v>
      </c>
      <c r="X101">
        <f t="shared" si="38"/>
        <v>2032</v>
      </c>
      <c r="Y101">
        <f t="shared" si="30"/>
        <v>2027.2878412131931</v>
      </c>
    </row>
    <row r="102" spans="1:25" ht="13.5">
      <c r="A102">
        <f t="shared" si="22"/>
        <v>95</v>
      </c>
      <c r="B102">
        <v>0</v>
      </c>
      <c r="C102">
        <f t="shared" si="23"/>
        <v>0.002318995904132601</v>
      </c>
      <c r="D102">
        <f t="shared" si="31"/>
        <v>0.00014493724400828757</v>
      </c>
      <c r="E102">
        <f t="shared" si="24"/>
        <v>0.0021740586601243137</v>
      </c>
      <c r="F102">
        <f t="shared" si="27"/>
        <v>0.002174039593905973</v>
      </c>
      <c r="H102">
        <v>0</v>
      </c>
      <c r="I102">
        <f t="shared" si="25"/>
        <v>15</v>
      </c>
      <c r="J102">
        <f t="shared" si="32"/>
        <v>0</v>
      </c>
      <c r="K102">
        <f t="shared" si="26"/>
        <v>15</v>
      </c>
      <c r="L102">
        <f t="shared" si="28"/>
        <v>0.27610302842605855</v>
      </c>
      <c r="O102">
        <v>1</v>
      </c>
      <c r="P102">
        <f t="shared" si="35"/>
        <v>15.965215061438018</v>
      </c>
      <c r="Q102">
        <f t="shared" si="33"/>
        <v>0.9978259413398761</v>
      </c>
      <c r="R102">
        <f t="shared" si="36"/>
        <v>15.96738912009814</v>
      </c>
      <c r="S102">
        <f t="shared" si="29"/>
        <v>15.965215366497505</v>
      </c>
      <c r="U102">
        <v>127</v>
      </c>
      <c r="V102">
        <f t="shared" si="37"/>
        <v>2032</v>
      </c>
      <c r="W102">
        <f t="shared" si="34"/>
        <v>127</v>
      </c>
      <c r="X102">
        <f t="shared" si="38"/>
        <v>2032</v>
      </c>
      <c r="Y102">
        <f t="shared" si="30"/>
        <v>2027.5823515451832</v>
      </c>
    </row>
    <row r="103" spans="1:25" ht="13.5">
      <c r="A103">
        <f t="shared" si="22"/>
        <v>96</v>
      </c>
      <c r="B103">
        <v>0</v>
      </c>
      <c r="C103">
        <f t="shared" si="23"/>
        <v>0.0021740586601243137</v>
      </c>
      <c r="D103">
        <f t="shared" si="31"/>
        <v>0.0001358786662577696</v>
      </c>
      <c r="E103">
        <f t="shared" si="24"/>
        <v>0.002038179993866544</v>
      </c>
      <c r="F103">
        <f t="shared" si="27"/>
        <v>0.002038161931134212</v>
      </c>
      <c r="H103">
        <v>0</v>
      </c>
      <c r="I103">
        <f t="shared" si="25"/>
        <v>15</v>
      </c>
      <c r="J103">
        <f t="shared" si="32"/>
        <v>0</v>
      </c>
      <c r="K103">
        <f t="shared" si="26"/>
        <v>15</v>
      </c>
      <c r="L103">
        <f t="shared" si="28"/>
        <v>0.2588465652540449</v>
      </c>
      <c r="O103">
        <v>1</v>
      </c>
      <c r="P103">
        <f t="shared" si="35"/>
        <v>15.96738912009814</v>
      </c>
      <c r="Q103">
        <f t="shared" si="33"/>
        <v>0.9979618200061338</v>
      </c>
      <c r="R103">
        <f t="shared" si="36"/>
        <v>15.969427300092006</v>
      </c>
      <c r="S103">
        <f t="shared" si="29"/>
        <v>15.967389409101852</v>
      </c>
      <c r="U103">
        <v>127</v>
      </c>
      <c r="V103">
        <f t="shared" si="37"/>
        <v>2032</v>
      </c>
      <c r="W103">
        <f t="shared" si="34"/>
        <v>127</v>
      </c>
      <c r="X103">
        <f t="shared" si="38"/>
        <v>2032</v>
      </c>
      <c r="Y103">
        <f t="shared" si="30"/>
        <v>2027.8584549559353</v>
      </c>
    </row>
    <row r="104" spans="1:25" ht="13.5">
      <c r="A104">
        <f t="shared" si="22"/>
        <v>97</v>
      </c>
      <c r="B104">
        <v>0</v>
      </c>
      <c r="C104">
        <f t="shared" si="23"/>
        <v>0.002038179993866544</v>
      </c>
      <c r="D104">
        <f t="shared" si="31"/>
        <v>0.000127386249616659</v>
      </c>
      <c r="E104">
        <f t="shared" si="24"/>
        <v>0.0019107937442498849</v>
      </c>
      <c r="F104">
        <f t="shared" si="27"/>
        <v>0.0019107766340452437</v>
      </c>
      <c r="H104">
        <v>0</v>
      </c>
      <c r="I104">
        <f t="shared" si="25"/>
        <v>15</v>
      </c>
      <c r="J104">
        <f t="shared" si="32"/>
        <v>0</v>
      </c>
      <c r="K104">
        <f t="shared" si="26"/>
        <v>15</v>
      </c>
      <c r="L104">
        <f t="shared" si="28"/>
        <v>0.24266863252374596</v>
      </c>
      <c r="O104">
        <v>1</v>
      </c>
      <c r="P104">
        <f t="shared" si="35"/>
        <v>15.969427300092006</v>
      </c>
      <c r="Q104">
        <f t="shared" si="33"/>
        <v>0.9980892062557504</v>
      </c>
      <c r="R104">
        <f t="shared" si="36"/>
        <v>15.971338093836257</v>
      </c>
      <c r="S104">
        <f t="shared" si="29"/>
        <v>15.969427573855276</v>
      </c>
      <c r="U104">
        <v>127</v>
      </c>
      <c r="V104">
        <f t="shared" si="37"/>
        <v>2032</v>
      </c>
      <c r="W104">
        <f t="shared" si="34"/>
        <v>127</v>
      </c>
      <c r="X104">
        <f t="shared" si="38"/>
        <v>2032</v>
      </c>
      <c r="Y104">
        <f t="shared" si="30"/>
        <v>2028.11730187962</v>
      </c>
    </row>
    <row r="105" spans="1:25" ht="13.5">
      <c r="A105">
        <f t="shared" si="22"/>
        <v>98</v>
      </c>
      <c r="B105">
        <v>0</v>
      </c>
      <c r="C105">
        <f t="shared" si="23"/>
        <v>0.0019107937442498849</v>
      </c>
      <c r="D105">
        <f t="shared" si="31"/>
        <v>0.0001194246090156178</v>
      </c>
      <c r="E105">
        <f t="shared" si="24"/>
        <v>0.001791369135234267</v>
      </c>
      <c r="F105">
        <f t="shared" si="27"/>
        <v>0.0017913529290489174</v>
      </c>
      <c r="H105">
        <v>0</v>
      </c>
      <c r="I105">
        <f t="shared" si="25"/>
        <v>15</v>
      </c>
      <c r="J105">
        <f t="shared" si="32"/>
        <v>0</v>
      </c>
      <c r="K105">
        <f t="shared" si="26"/>
        <v>15</v>
      </c>
      <c r="L105">
        <f t="shared" si="28"/>
        <v>0.2275018219892125</v>
      </c>
      <c r="O105">
        <v>1</v>
      </c>
      <c r="P105">
        <f t="shared" si="35"/>
        <v>15.971338093836257</v>
      </c>
      <c r="Q105">
        <f t="shared" si="33"/>
        <v>0.9982086308647661</v>
      </c>
      <c r="R105">
        <f t="shared" si="36"/>
        <v>15.973129462971492</v>
      </c>
      <c r="S105">
        <f t="shared" si="29"/>
        <v>15.971338353135216</v>
      </c>
      <c r="U105">
        <v>127</v>
      </c>
      <c r="V105">
        <f t="shared" si="37"/>
        <v>2032</v>
      </c>
      <c r="W105">
        <f t="shared" si="34"/>
        <v>127</v>
      </c>
      <c r="X105">
        <f t="shared" si="38"/>
        <v>2032</v>
      </c>
      <c r="Y105">
        <f t="shared" si="30"/>
        <v>2028.3599708481725</v>
      </c>
    </row>
    <row r="106" spans="1:25" ht="13.5">
      <c r="A106">
        <f t="shared" si="22"/>
        <v>99</v>
      </c>
      <c r="B106">
        <v>0</v>
      </c>
      <c r="C106">
        <f t="shared" si="23"/>
        <v>0.001791369135234267</v>
      </c>
      <c r="D106">
        <f t="shared" si="31"/>
        <v>0.00011196057095214169</v>
      </c>
      <c r="E106">
        <f t="shared" si="24"/>
        <v>0.0016794085642821254</v>
      </c>
      <c r="F106">
        <f t="shared" si="27"/>
        <v>0.0016793932159504083</v>
      </c>
      <c r="H106">
        <v>0</v>
      </c>
      <c r="I106">
        <f t="shared" si="25"/>
        <v>15</v>
      </c>
      <c r="J106">
        <f t="shared" si="32"/>
        <v>0</v>
      </c>
      <c r="K106">
        <f t="shared" si="26"/>
        <v>15</v>
      </c>
      <c r="L106">
        <f t="shared" si="28"/>
        <v>0.21328293842570187</v>
      </c>
      <c r="O106">
        <v>1</v>
      </c>
      <c r="P106">
        <f t="shared" si="35"/>
        <v>15.973129462971492</v>
      </c>
      <c r="Q106">
        <f t="shared" si="33"/>
        <v>0.9983205914357183</v>
      </c>
      <c r="R106">
        <f t="shared" si="36"/>
        <v>15.974808871535775</v>
      </c>
      <c r="S106">
        <f t="shared" si="29"/>
        <v>15.973129708544793</v>
      </c>
      <c r="U106">
        <v>127</v>
      </c>
      <c r="V106">
        <f t="shared" si="37"/>
        <v>2032</v>
      </c>
      <c r="W106">
        <f t="shared" si="34"/>
        <v>127</v>
      </c>
      <c r="X106">
        <f t="shared" si="38"/>
        <v>2032</v>
      </c>
      <c r="Y106">
        <f t="shared" si="30"/>
        <v>2028.5874729851887</v>
      </c>
    </row>
    <row r="107" spans="1:25" ht="12.75" customHeight="1">
      <c r="A107">
        <f t="shared" si="22"/>
        <v>100</v>
      </c>
      <c r="B107">
        <v>0</v>
      </c>
      <c r="C107">
        <f t="shared" si="23"/>
        <v>0.0016794085642821254</v>
      </c>
      <c r="D107">
        <f t="shared" si="31"/>
        <v>0.00010496303526763284</v>
      </c>
      <c r="E107">
        <f t="shared" si="24"/>
        <v>0.0015744455290144926</v>
      </c>
      <c r="F107">
        <f t="shared" si="27"/>
        <v>0.0015744309946101275</v>
      </c>
      <c r="H107">
        <v>0</v>
      </c>
      <c r="I107">
        <f t="shared" si="25"/>
        <v>15</v>
      </c>
      <c r="J107">
        <f t="shared" si="32"/>
        <v>0</v>
      </c>
      <c r="K107">
        <f t="shared" si="26"/>
        <v>15</v>
      </c>
      <c r="L107">
        <f t="shared" si="28"/>
        <v>0.19995273631548618</v>
      </c>
      <c r="O107">
        <v>1</v>
      </c>
      <c r="P107">
        <f t="shared" si="35"/>
        <v>15.974808871535775</v>
      </c>
      <c r="Q107">
        <f t="shared" si="33"/>
        <v>0.9984255544709859</v>
      </c>
      <c r="R107">
        <f t="shared" si="36"/>
        <v>15.976383317064789</v>
      </c>
      <c r="S107">
        <f t="shared" si="29"/>
        <v>15.974809104086239</v>
      </c>
      <c r="U107">
        <v>127</v>
      </c>
      <c r="V107">
        <f t="shared" si="37"/>
        <v>2032</v>
      </c>
      <c r="W107">
        <f t="shared" si="34"/>
        <v>127</v>
      </c>
      <c r="X107">
        <f t="shared" si="38"/>
        <v>2032</v>
      </c>
      <c r="Y107">
        <f t="shared" si="30"/>
        <v>2028.8007562189523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2008-11-08T03:04:42Z</dcterms:created>
  <dcterms:modified xsi:type="dcterms:W3CDTF">2008-11-16T03:26:46Z</dcterms:modified>
  <cp:category/>
  <cp:version/>
  <cp:contentType/>
  <cp:contentStatus/>
</cp:coreProperties>
</file>